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4"/>
  </bookViews>
  <sheets>
    <sheet name="длинная дистанция" sheetId="1" r:id="rId1"/>
    <sheet name="лично-командная дистанция" sheetId="6" r:id="rId2"/>
    <sheet name="конкурсная программа " sheetId="2" r:id="rId3"/>
    <sheet name="Скоростная маркировка веревки" sheetId="3" r:id="rId4"/>
    <sheet name="Итоговый протокол" sheetId="4" r:id="rId5"/>
  </sheets>
  <calcPr calcId="125725"/>
</workbook>
</file>

<file path=xl/calcChain.xml><?xml version="1.0" encoding="utf-8"?>
<calcChain xmlns="http://schemas.openxmlformats.org/spreadsheetml/2006/main">
  <c r="I18" i="4"/>
  <c r="I17"/>
  <c r="I16"/>
  <c r="I15"/>
  <c r="I14"/>
  <c r="I12"/>
  <c r="I11"/>
  <c r="I10"/>
  <c r="I9"/>
  <c r="I8"/>
  <c r="I7"/>
  <c r="I6"/>
  <c r="D7" i="3"/>
  <c r="D9"/>
  <c r="D17"/>
  <c r="E13" i="2"/>
  <c r="D28" i="3"/>
  <c r="D22" l="1"/>
  <c r="D20"/>
  <c r="D24"/>
  <c r="D26"/>
  <c r="D13"/>
  <c r="D5"/>
  <c r="D15"/>
  <c r="D11"/>
</calcChain>
</file>

<file path=xl/sharedStrings.xml><?xml version="1.0" encoding="utf-8"?>
<sst xmlns="http://schemas.openxmlformats.org/spreadsheetml/2006/main" count="305" uniqueCount="138">
  <si>
    <t xml:space="preserve">ОО </t>
  </si>
  <si>
    <t xml:space="preserve">время старта </t>
  </si>
  <si>
    <t>время финиша</t>
  </si>
  <si>
    <t>отчески на дистанции</t>
  </si>
  <si>
    <t xml:space="preserve">итоговое время </t>
  </si>
  <si>
    <t>МАОУ «Приданниковская СОШ»</t>
  </si>
  <si>
    <t xml:space="preserve">  МАОУ «Новосельская СОШ»</t>
  </si>
  <si>
    <t>МАОУ «Рахмангуловская СОШ»</t>
  </si>
  <si>
    <t>МКОУ «Большетурышская СОШ</t>
  </si>
  <si>
    <t>МКОУ «Чатлыковская СОШ»</t>
  </si>
  <si>
    <t>МАОУ «Криулинская СОШ»</t>
  </si>
  <si>
    <t>№</t>
  </si>
  <si>
    <t>ОО</t>
  </si>
  <si>
    <t xml:space="preserve">результат учащихся </t>
  </si>
  <si>
    <t>результат руководителя</t>
  </si>
  <si>
    <t>общее кол-во баллов</t>
  </si>
  <si>
    <t xml:space="preserve">место в группе </t>
  </si>
  <si>
    <t>филиал МАОУ «Приданниковская СОШ» - Чувашковская ООШ</t>
  </si>
  <si>
    <t>филиал МАОУ «Приданниковская СОШ» - Александровская СОШ</t>
  </si>
  <si>
    <t xml:space="preserve">МЛАДШАЯ ГРУППА </t>
  </si>
  <si>
    <t>баллы команды</t>
  </si>
  <si>
    <t>конкурс "Скоростная маркировка веревки"</t>
  </si>
  <si>
    <t xml:space="preserve">фамилии участников </t>
  </si>
  <si>
    <t xml:space="preserve">время </t>
  </si>
  <si>
    <t xml:space="preserve">общее время участников </t>
  </si>
  <si>
    <t xml:space="preserve">СТАРШАЯ ГРУППА </t>
  </si>
  <si>
    <t>Склюев Глеб</t>
  </si>
  <si>
    <t>Рябинин Денис</t>
  </si>
  <si>
    <t>Дружинин Роман</t>
  </si>
  <si>
    <t>Смирнов Виктор</t>
  </si>
  <si>
    <t>Посных Александра</t>
  </si>
  <si>
    <t>Еремеев Тимофей</t>
  </si>
  <si>
    <t>Карепина Анастасия</t>
  </si>
  <si>
    <t>место   в группе</t>
  </si>
  <si>
    <t>Знакотоки узлов</t>
  </si>
  <si>
    <t>1 эксперт</t>
  </si>
  <si>
    <t>2 эксперт</t>
  </si>
  <si>
    <t>3 эксперт</t>
  </si>
  <si>
    <t xml:space="preserve">общее кол-во баллов </t>
  </si>
  <si>
    <t xml:space="preserve">место  длинная командная дистанция </t>
  </si>
  <si>
    <t>Коэффициент 1:2</t>
  </si>
  <si>
    <t>  Коэффициент 1:1</t>
  </si>
  <si>
    <t>конкурсная программа место</t>
  </si>
  <si>
    <t xml:space="preserve">место  личная дистанция </t>
  </si>
  <si>
    <t>общий
 зачет</t>
  </si>
  <si>
    <t>комплексный зачет 
группе</t>
  </si>
  <si>
    <t>ПРОТОКОЛ РЕЗУЛЬТАТОВ СОРЕВНОВАНИЙ</t>
  </si>
  <si>
    <t>№ п.п.</t>
  </si>
  <si>
    <t>команда</t>
  </si>
  <si>
    <t>Исламов Ильгиз</t>
  </si>
  <si>
    <t>Суворов Сергей</t>
  </si>
  <si>
    <t>Воеводин Максим</t>
  </si>
  <si>
    <t>Главный судья: Артемов А.Ю.</t>
  </si>
  <si>
    <t>Главный секретарь: Николаева Н.Л.</t>
  </si>
  <si>
    <t>группа</t>
  </si>
  <si>
    <t>Лично-командная дистанция Турслет "Осень-2023"</t>
  </si>
  <si>
    <t>Судья: Дружинина М.Л.</t>
  </si>
  <si>
    <t>ИТОГОВЫЙ ПРОТОКОЛ "ТУРСЛЕТ-ОСЕНЬ 2024"</t>
  </si>
  <si>
    <t xml:space="preserve">Конкурс "Приветствие" </t>
  </si>
  <si>
    <t>Конкурсная программа (коэфициент 1: 1)</t>
  </si>
  <si>
    <t>Секретарь: Дружинина М.Л.</t>
  </si>
  <si>
    <t xml:space="preserve">Викторина </t>
  </si>
  <si>
    <t>скоростная маркировка веревки</t>
  </si>
  <si>
    <t>СТАРШАЯ ГРУППА</t>
  </si>
  <si>
    <t>МКОУ «Ключиковская СОШ»</t>
  </si>
  <si>
    <t>МАОУ «Бугалышская СОШ»</t>
  </si>
  <si>
    <t>Чувашковская ООШ</t>
  </si>
  <si>
    <t>III</t>
  </si>
  <si>
    <t>I</t>
  </si>
  <si>
    <t>II</t>
  </si>
  <si>
    <t>МЛАДШАЯ ГРУППА</t>
  </si>
  <si>
    <t>Главый судья Артемов А.Ю.</t>
  </si>
  <si>
    <t>Бабушкин Артем</t>
  </si>
  <si>
    <t>Миниахметов Марсель</t>
  </si>
  <si>
    <t>Ионова Валерия</t>
  </si>
  <si>
    <t>ВахитовАрслан</t>
  </si>
  <si>
    <t>Луканина Анастасия</t>
  </si>
  <si>
    <t>Воасова Арина</t>
  </si>
  <si>
    <t>Валиева Энже</t>
  </si>
  <si>
    <t xml:space="preserve">Длинная командная дистанциям "Турслет-Осень -2024" (коэфициент 1:2) </t>
  </si>
  <si>
    <t>МАОУ "Криулинская СОШ"</t>
  </si>
  <si>
    <t>Чувашковская СОШ</t>
  </si>
  <si>
    <t>МКОУ "Чатлыковская СОШ"</t>
  </si>
  <si>
    <t>МАОУ "Бугалышская СОШ"</t>
  </si>
  <si>
    <t xml:space="preserve"> 0:56:25</t>
  </si>
  <si>
    <t>МКОУ "Большетурышская СОШ"</t>
  </si>
  <si>
    <t>МКОУ "Ключиковская СОШ"</t>
  </si>
  <si>
    <t>Александровская СОШ</t>
  </si>
  <si>
    <t>Шаяхматов Радамир</t>
  </si>
  <si>
    <t>Мишкин Данил</t>
  </si>
  <si>
    <t>Валиева Юля</t>
  </si>
  <si>
    <t>Дьяков Егор</t>
  </si>
  <si>
    <t xml:space="preserve"> 0:59:45</t>
  </si>
  <si>
    <t xml:space="preserve"> 00:37:02</t>
  </si>
  <si>
    <t xml:space="preserve">  00:59:51</t>
  </si>
  <si>
    <t xml:space="preserve"> 00:55:26</t>
  </si>
  <si>
    <t xml:space="preserve"> 00:52:05</t>
  </si>
  <si>
    <t xml:space="preserve"> 1:01:15</t>
  </si>
  <si>
    <t xml:space="preserve"> 0:46:07</t>
  </si>
  <si>
    <t xml:space="preserve"> 0:49:55</t>
  </si>
  <si>
    <t>Дрокина Валерия</t>
  </si>
  <si>
    <t>Шонохова Дарья</t>
  </si>
  <si>
    <t xml:space="preserve">  </t>
  </si>
  <si>
    <t xml:space="preserve">Дрокина Валерия </t>
  </si>
  <si>
    <t xml:space="preserve">старшая </t>
  </si>
  <si>
    <t>время на дистанции участников</t>
  </si>
  <si>
    <t xml:space="preserve">место </t>
  </si>
  <si>
    <t>МАОУ "Новосельская СОШ"</t>
  </si>
  <si>
    <t xml:space="preserve">снятие </t>
  </si>
  <si>
    <t>МАОУ «Приданниковская СОШ» -Александровская ООШ</t>
  </si>
  <si>
    <t xml:space="preserve">младшая </t>
  </si>
  <si>
    <t>02.00</t>
  </si>
  <si>
    <t xml:space="preserve">ФИО </t>
  </si>
  <si>
    <t xml:space="preserve">группа </t>
  </si>
  <si>
    <t>время на дистанции</t>
  </si>
  <si>
    <t xml:space="preserve">юноши </t>
  </si>
  <si>
    <t xml:space="preserve">Шаяхматов Радамир </t>
  </si>
  <si>
    <t xml:space="preserve">Калягина Ксения </t>
  </si>
  <si>
    <t>мальчики</t>
  </si>
  <si>
    <t>младшая</t>
  </si>
  <si>
    <t>Ереемеев Тимофей</t>
  </si>
  <si>
    <t>Сынов Никита</t>
  </si>
  <si>
    <t>Рябинов Степан</t>
  </si>
  <si>
    <t xml:space="preserve">девушки </t>
  </si>
  <si>
    <t>Валеева Энже</t>
  </si>
  <si>
    <t>Конёва Виктория</t>
  </si>
  <si>
    <t>Валиева Юлия</t>
  </si>
  <si>
    <t xml:space="preserve">Посных Александра </t>
  </si>
  <si>
    <t xml:space="preserve">Ярушина Анастасия </t>
  </si>
  <si>
    <t>Шолохова Дарья</t>
  </si>
  <si>
    <t>Гельметдинова Валерия</t>
  </si>
  <si>
    <t>девочки</t>
  </si>
  <si>
    <t>МАОУ «Приданниковская СОШ»- Александровская ООШ</t>
  </si>
  <si>
    <t>Власова Арина</t>
  </si>
  <si>
    <t>Гарабшина Эндже</t>
  </si>
  <si>
    <t>Липина Анна</t>
  </si>
  <si>
    <t>0:03:58:00</t>
  </si>
  <si>
    <t>0:03:58:56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</si>
</sst>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2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3" borderId="1" xfId="0" applyFill="1" applyBorder="1"/>
    <xf numFmtId="0" fontId="3" fillId="0" borderId="1" xfId="0" applyFont="1" applyBorder="1"/>
    <xf numFmtId="0" fontId="0" fillId="0" borderId="9" xfId="0" applyFont="1" applyBorder="1" applyAlignment="1">
      <alignment vertical="top" wrapText="1"/>
    </xf>
    <xf numFmtId="0" fontId="2" fillId="0" borderId="1" xfId="0" applyFont="1" applyBorder="1"/>
    <xf numFmtId="0" fontId="1" fillId="4" borderId="1" xfId="0" applyFont="1" applyFill="1" applyBorder="1" applyAlignment="1">
      <alignment wrapText="1"/>
    </xf>
    <xf numFmtId="0" fontId="0" fillId="4" borderId="8" xfId="0" applyFont="1" applyFill="1" applyBorder="1" applyAlignment="1">
      <alignment vertical="top" wrapText="1"/>
    </xf>
    <xf numFmtId="0" fontId="0" fillId="4" borderId="9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wrapText="1"/>
    </xf>
    <xf numFmtId="21" fontId="0" fillId="4" borderId="1" xfId="0" applyNumberFormat="1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46" fontId="0" fillId="4" borderId="1" xfId="0" applyNumberFormat="1" applyFont="1" applyFill="1" applyBorder="1" applyAlignment="1">
      <alignment horizontal="right" vertical="center" wrapText="1"/>
    </xf>
    <xf numFmtId="164" fontId="0" fillId="4" borderId="1" xfId="0" applyNumberFormat="1" applyFont="1" applyFill="1" applyBorder="1" applyAlignment="1">
      <alignment horizontal="right" vertical="center" wrapText="1"/>
    </xf>
    <xf numFmtId="164" fontId="0" fillId="4" borderId="1" xfId="0" applyNumberFormat="1" applyFill="1" applyBorder="1" applyAlignment="1">
      <alignment horizontal="right" vertical="center" wrapText="1"/>
    </xf>
    <xf numFmtId="0" fontId="0" fillId="0" borderId="0" xfId="0" applyBorder="1"/>
    <xf numFmtId="0" fontId="0" fillId="0" borderId="15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6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0" fillId="2" borderId="0" xfId="0" applyFill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5" xfId="0" applyFont="1" applyBorder="1"/>
    <xf numFmtId="0" fontId="5" fillId="6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Font="1"/>
    <xf numFmtId="0" fontId="0" fillId="0" borderId="0" xfId="0" applyFill="1" applyBorder="1" applyAlignment="1">
      <alignment vertical="top" wrapText="1"/>
    </xf>
    <xf numFmtId="0" fontId="16" fillId="2" borderId="0" xfId="0" applyFont="1" applyFill="1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8" fillId="0" borderId="1" xfId="0" applyFont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2" fillId="4" borderId="12" xfId="0" applyFont="1" applyFill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ill="1"/>
    <xf numFmtId="0" fontId="15" fillId="2" borderId="1" xfId="0" applyFont="1" applyFill="1" applyBorder="1" applyAlignment="1">
      <alignment horizontal="center"/>
    </xf>
    <xf numFmtId="0" fontId="0" fillId="0" borderId="14" xfId="0" applyBorder="1"/>
    <xf numFmtId="0" fontId="1" fillId="0" borderId="14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4" xfId="0" applyFill="1" applyBorder="1"/>
    <xf numFmtId="0" fontId="1" fillId="0" borderId="14" xfId="0" applyFont="1" applyFill="1" applyBorder="1"/>
    <xf numFmtId="0" fontId="0" fillId="0" borderId="2" xfId="0" applyFill="1" applyBorder="1"/>
    <xf numFmtId="0" fontId="10" fillId="0" borderId="1" xfId="0" applyFont="1" applyBorder="1" applyAlignment="1"/>
    <xf numFmtId="0" fontId="10" fillId="0" borderId="10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46" fontId="0" fillId="4" borderId="1" xfId="0" applyNumberFormat="1" applyFill="1" applyBorder="1" applyAlignment="1">
      <alignment horizontal="right" vertical="center" wrapText="1"/>
    </xf>
    <xf numFmtId="0" fontId="0" fillId="4" borderId="9" xfId="0" applyFill="1" applyBorder="1" applyAlignment="1">
      <alignment vertical="top" wrapText="1"/>
    </xf>
    <xf numFmtId="21" fontId="0" fillId="0" borderId="1" xfId="0" applyNumberFormat="1" applyBorder="1"/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23" fillId="3" borderId="1" xfId="0" applyFont="1" applyFill="1" applyBorder="1" applyAlignment="1">
      <alignment horizontal="center" wrapText="1"/>
    </xf>
    <xf numFmtId="46" fontId="0" fillId="4" borderId="1" xfId="0" applyNumberFormat="1" applyFill="1" applyBorder="1" applyAlignment="1">
      <alignment horizontal="center" wrapText="1"/>
    </xf>
    <xf numFmtId="21" fontId="0" fillId="0" borderId="1" xfId="0" applyNumberFormat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7" fillId="0" borderId="14" xfId="0" applyFont="1" applyFill="1" applyBorder="1"/>
    <xf numFmtId="0" fontId="14" fillId="0" borderId="1" xfId="0" applyFont="1" applyBorder="1" applyAlignment="1">
      <alignment horizontal="center"/>
    </xf>
    <xf numFmtId="0" fontId="3" fillId="0" borderId="0" xfId="0" applyFont="1" applyBorder="1"/>
    <xf numFmtId="21" fontId="0" fillId="0" borderId="0" xfId="0" applyNumberFormat="1" applyBorder="1"/>
    <xf numFmtId="21" fontId="0" fillId="0" borderId="0" xfId="0" applyNumberFormat="1" applyBorder="1" applyAlignment="1">
      <alignment horizontal="center"/>
    </xf>
    <xf numFmtId="0" fontId="0" fillId="0" borderId="14" xfId="0" applyFont="1" applyBorder="1" applyAlignment="1">
      <alignment wrapText="1"/>
    </xf>
    <xf numFmtId="0" fontId="0" fillId="0" borderId="19" xfId="0" applyFont="1" applyBorder="1" applyAlignment="1">
      <alignment vertical="top" wrapText="1"/>
    </xf>
    <xf numFmtId="21" fontId="0" fillId="4" borderId="14" xfId="0" applyNumberFormat="1" applyFont="1" applyFill="1" applyBorder="1" applyAlignment="1">
      <alignment wrapText="1"/>
    </xf>
    <xf numFmtId="0" fontId="0" fillId="4" borderId="14" xfId="0" applyFont="1" applyFill="1" applyBorder="1" applyAlignment="1">
      <alignment wrapText="1"/>
    </xf>
    <xf numFmtId="46" fontId="0" fillId="4" borderId="14" xfId="0" applyNumberForma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  <xf numFmtId="0" fontId="2" fillId="7" borderId="1" xfId="0" applyFont="1" applyFill="1" applyBorder="1"/>
    <xf numFmtId="0" fontId="3" fillId="7" borderId="1" xfId="0" applyFont="1" applyFill="1" applyBorder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4" borderId="1" xfId="0" applyNumberForma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21" fillId="4" borderId="13" xfId="0" applyFont="1" applyFill="1" applyBorder="1" applyAlignment="1">
      <alignment horizontal="center" wrapText="1"/>
    </xf>
    <xf numFmtId="0" fontId="21" fillId="4" borderId="17" xfId="0" applyFont="1" applyFill="1" applyBorder="1" applyAlignment="1">
      <alignment horizontal="center" wrapText="1"/>
    </xf>
    <xf numFmtId="0" fontId="21" fillId="4" borderId="5" xfId="0" applyFont="1" applyFill="1" applyBorder="1" applyAlignment="1">
      <alignment horizontal="center" wrapText="1"/>
    </xf>
    <xf numFmtId="0" fontId="21" fillId="4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12" xfId="0" applyBorder="1" applyAlignment="1"/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7" xfId="0" applyBorder="1" applyAlignment="1"/>
    <xf numFmtId="0" fontId="1" fillId="3" borderId="12" xfId="0" applyFont="1" applyFill="1" applyBorder="1" applyAlignment="1">
      <alignment horizontal="center"/>
    </xf>
    <xf numFmtId="0" fontId="0" fillId="0" borderId="0" xfId="0" applyFill="1" applyBorder="1" applyAlignment="1">
      <alignment vertical="top" wrapText="1"/>
    </xf>
    <xf numFmtId="0" fontId="0" fillId="0" borderId="0" xfId="0" applyAlignment="1"/>
    <xf numFmtId="0" fontId="0" fillId="0" borderId="0" xfId="0" applyFont="1" applyAlignment="1"/>
    <xf numFmtId="0" fontId="17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0" fillId="0" borderId="13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6" xfId="0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21" fontId="3" fillId="0" borderId="14" xfId="0" applyNumberFormat="1" applyFont="1" applyBorder="1" applyAlignment="1">
      <alignment horizontal="center" wrapText="1"/>
    </xf>
    <xf numFmtId="0" fontId="2" fillId="5" borderId="14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164" fontId="14" fillId="4" borderId="1" xfId="0" applyNumberFormat="1" applyFont="1" applyFill="1" applyBorder="1" applyAlignment="1">
      <alignment horizontal="right" wrapText="1"/>
    </xf>
    <xf numFmtId="21" fontId="3" fillId="4" borderId="14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164" fontId="3" fillId="0" borderId="14" xfId="0" applyNumberFormat="1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164" fontId="3" fillId="4" borderId="1" xfId="0" applyNumberFormat="1" applyFont="1" applyFill="1" applyBorder="1" applyAlignment="1">
      <alignment wrapText="1"/>
    </xf>
    <xf numFmtId="0" fontId="3" fillId="0" borderId="19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164" fontId="3" fillId="0" borderId="1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4"/>
  <sheetViews>
    <sheetView zoomScale="70" zoomScaleNormal="70" workbookViewId="0">
      <selection activeCell="E7" sqref="E7"/>
    </sheetView>
  </sheetViews>
  <sheetFormatPr defaultRowHeight="15"/>
  <cols>
    <col min="2" max="2" width="26.42578125" customWidth="1"/>
    <col min="3" max="3" width="10.7109375" customWidth="1"/>
    <col min="4" max="4" width="15" bestFit="1" customWidth="1"/>
  </cols>
  <sheetData>
    <row r="2" spans="1:13">
      <c r="A2" s="10"/>
      <c r="B2" s="119" t="s">
        <v>79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>
      <c r="A3" s="10"/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</row>
    <row r="4" spans="1:13" ht="60.75" thickBot="1">
      <c r="A4" s="2"/>
      <c r="B4" s="16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9" t="s">
        <v>33</v>
      </c>
      <c r="H4" s="12"/>
      <c r="I4" s="10"/>
      <c r="J4" s="10"/>
      <c r="K4" s="10"/>
      <c r="L4" s="10"/>
      <c r="M4" s="10"/>
    </row>
    <row r="5" spans="1:13" ht="30.75" thickBot="1">
      <c r="A5" s="2">
        <v>1</v>
      </c>
      <c r="B5" s="14" t="s">
        <v>5</v>
      </c>
      <c r="C5" s="17">
        <v>0</v>
      </c>
      <c r="D5" s="17">
        <v>2.2835648148148147E-2</v>
      </c>
      <c r="E5" s="18"/>
      <c r="F5" s="21">
        <v>2.2835648148148147E-2</v>
      </c>
      <c r="G5" s="89" t="s">
        <v>68</v>
      </c>
      <c r="H5" s="10"/>
      <c r="I5" s="10"/>
      <c r="J5" s="10"/>
      <c r="K5" s="10"/>
      <c r="L5" s="10"/>
      <c r="M5" s="10"/>
    </row>
    <row r="6" spans="1:13" ht="30.75" thickBot="1">
      <c r="A6" s="2">
        <v>2</v>
      </c>
      <c r="B6" s="15" t="s">
        <v>7</v>
      </c>
      <c r="C6" s="17">
        <v>5.5555555555555558E-3</v>
      </c>
      <c r="D6" s="17">
        <v>4.2662037037037033E-2</v>
      </c>
      <c r="E6" s="18"/>
      <c r="F6" s="22" t="s">
        <v>95</v>
      </c>
      <c r="G6" s="89" t="s">
        <v>67</v>
      </c>
      <c r="H6" s="10"/>
      <c r="I6" s="10"/>
      <c r="J6" s="10"/>
      <c r="K6" s="10"/>
      <c r="L6" s="10"/>
      <c r="M6" s="10"/>
    </row>
    <row r="7" spans="1:13" ht="30.75" thickBot="1">
      <c r="A7">
        <v>3</v>
      </c>
      <c r="B7" s="15" t="s">
        <v>6</v>
      </c>
      <c r="C7" s="17">
        <v>1.3888888888888888E-2</v>
      </c>
      <c r="D7" s="17">
        <v>5.5034722222222221E-2</v>
      </c>
      <c r="E7" s="18"/>
      <c r="F7" s="84" t="s">
        <v>92</v>
      </c>
      <c r="G7" s="19">
        <v>5</v>
      </c>
      <c r="H7" s="10"/>
      <c r="I7" s="10"/>
      <c r="J7" s="10"/>
      <c r="K7" s="10"/>
      <c r="L7" s="10"/>
      <c r="M7" s="10"/>
    </row>
    <row r="8" spans="1:13" ht="16.5" thickBot="1">
      <c r="A8" s="2">
        <v>4</v>
      </c>
      <c r="B8" s="85" t="s">
        <v>80</v>
      </c>
      <c r="C8" s="17">
        <v>2.0833333333333332E-2</v>
      </c>
      <c r="D8" s="17">
        <v>5.6076388888888884E-2</v>
      </c>
      <c r="E8" s="46" t="s">
        <v>111</v>
      </c>
      <c r="F8" s="84" t="s">
        <v>93</v>
      </c>
      <c r="G8" s="89" t="s">
        <v>69</v>
      </c>
      <c r="H8" s="10"/>
      <c r="I8" s="10"/>
      <c r="J8" s="10"/>
      <c r="K8" s="10"/>
      <c r="L8" s="10"/>
      <c r="M8" s="10"/>
    </row>
    <row r="9" spans="1:13" ht="16.5" thickBot="1">
      <c r="A9" s="2">
        <v>5</v>
      </c>
      <c r="B9" s="85" t="s">
        <v>81</v>
      </c>
      <c r="C9" s="17">
        <v>2.6388888888888889E-2</v>
      </c>
      <c r="D9" s="17">
        <v>6.7719907407407409E-2</v>
      </c>
      <c r="E9" s="18"/>
      <c r="F9" s="84" t="s">
        <v>94</v>
      </c>
      <c r="G9" s="19">
        <v>6</v>
      </c>
      <c r="H9" s="10"/>
      <c r="I9" s="10"/>
      <c r="J9" s="10"/>
      <c r="K9" s="10"/>
      <c r="L9" s="10"/>
      <c r="M9" s="10"/>
    </row>
    <row r="10" spans="1:13" ht="30.75" thickBot="1">
      <c r="A10" s="2">
        <v>6</v>
      </c>
      <c r="B10" s="85" t="s">
        <v>82</v>
      </c>
      <c r="C10" s="17">
        <v>3.4722222222222224E-2</v>
      </c>
      <c r="D10" s="17">
        <v>7.7546296296296294E-2</v>
      </c>
      <c r="E10" s="18"/>
      <c r="F10" s="20">
        <v>4.1678240740740745E-2</v>
      </c>
      <c r="G10" s="19">
        <v>7</v>
      </c>
      <c r="H10" s="10"/>
      <c r="I10" s="10"/>
      <c r="J10" s="10"/>
      <c r="K10" s="10"/>
      <c r="L10" s="10"/>
      <c r="M10" s="10"/>
    </row>
    <row r="11" spans="1:13" ht="16.5" thickBot="1">
      <c r="A11" s="2">
        <v>8</v>
      </c>
      <c r="B11" s="85" t="s">
        <v>83</v>
      </c>
      <c r="C11" s="17">
        <v>5.2777777777777778E-2</v>
      </c>
      <c r="D11" s="17">
        <v>9.195601851851852E-2</v>
      </c>
      <c r="E11" s="18"/>
      <c r="F11" s="84" t="s">
        <v>84</v>
      </c>
      <c r="G11" s="19">
        <v>4</v>
      </c>
      <c r="H11" s="10"/>
      <c r="I11" s="10"/>
      <c r="J11" s="10"/>
      <c r="K11" s="10"/>
      <c r="L11" s="10"/>
      <c r="M11" s="10"/>
    </row>
    <row r="12" spans="1:13">
      <c r="A12" s="2"/>
      <c r="B12" s="125" t="s">
        <v>19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7"/>
    </row>
    <row r="13" spans="1:13" ht="15.75" thickBot="1">
      <c r="A13" s="2"/>
      <c r="B13" s="125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7"/>
    </row>
    <row r="14" spans="1:13" ht="30.75" thickBot="1">
      <c r="A14" s="2">
        <v>1</v>
      </c>
      <c r="B14" s="55" t="s">
        <v>85</v>
      </c>
      <c r="C14" s="17">
        <v>4.3055555555555562E-2</v>
      </c>
      <c r="D14" s="17">
        <v>8.0324074074074062E-2</v>
      </c>
      <c r="E14" s="18"/>
      <c r="F14" s="90" t="s">
        <v>96</v>
      </c>
      <c r="G14" s="19">
        <v>4</v>
      </c>
      <c r="H14" s="1"/>
      <c r="I14" s="1"/>
      <c r="J14" s="1"/>
      <c r="K14" s="1"/>
      <c r="L14" s="1"/>
      <c r="M14" s="1"/>
    </row>
    <row r="15" spans="1:13" ht="30.75" thickBot="1">
      <c r="A15" s="2">
        <v>2</v>
      </c>
      <c r="B15" s="56" t="s">
        <v>86</v>
      </c>
      <c r="C15" s="17">
        <v>8.1944444444444445E-2</v>
      </c>
      <c r="D15" s="17">
        <v>0.1152199074074074</v>
      </c>
      <c r="E15" s="18"/>
      <c r="F15" s="90" t="s">
        <v>99</v>
      </c>
      <c r="G15" s="89" t="s">
        <v>67</v>
      </c>
      <c r="H15" s="1"/>
      <c r="I15" s="1"/>
      <c r="J15" s="1"/>
      <c r="K15" s="1"/>
      <c r="L15" s="1"/>
      <c r="M15" s="1"/>
    </row>
    <row r="16" spans="1:13" ht="16.5" thickBot="1">
      <c r="A16" s="2">
        <v>3</v>
      </c>
      <c r="B16" s="11" t="s">
        <v>10</v>
      </c>
      <c r="C16" s="17">
        <v>6.7361111111111108E-2</v>
      </c>
      <c r="D16" s="17">
        <v>0.1015625</v>
      </c>
      <c r="E16" s="17"/>
      <c r="F16" s="90" t="s">
        <v>98</v>
      </c>
      <c r="G16" s="89" t="s">
        <v>68</v>
      </c>
      <c r="H16" s="1"/>
      <c r="I16" s="1"/>
      <c r="J16" s="1"/>
      <c r="K16" s="1"/>
      <c r="L16" s="1"/>
      <c r="M16" s="1"/>
    </row>
    <row r="17" spans="1:13" ht="30">
      <c r="A17" s="104">
        <v>4</v>
      </c>
      <c r="B17" s="105" t="s">
        <v>9</v>
      </c>
      <c r="C17" s="106">
        <v>5.9027777777777783E-2</v>
      </c>
      <c r="D17" s="106">
        <v>0.10017361111111112</v>
      </c>
      <c r="E17" s="107"/>
      <c r="F17" s="108" t="s">
        <v>97</v>
      </c>
      <c r="G17" s="109">
        <v>5</v>
      </c>
      <c r="H17" s="74"/>
      <c r="I17" s="74"/>
      <c r="J17" s="74"/>
      <c r="K17" s="74"/>
      <c r="L17" s="74"/>
      <c r="M17" s="74"/>
    </row>
    <row r="18" spans="1:13">
      <c r="A18" s="1">
        <v>5</v>
      </c>
      <c r="B18" s="1" t="s">
        <v>87</v>
      </c>
      <c r="C18" s="86">
        <v>8.4722222222222213E-2</v>
      </c>
      <c r="D18" s="86">
        <v>0.11851851851851852</v>
      </c>
      <c r="E18" s="1"/>
      <c r="F18" s="91">
        <v>3.3796296296296297E-2</v>
      </c>
      <c r="G18" s="92" t="s">
        <v>69</v>
      </c>
      <c r="H18" s="1"/>
      <c r="I18" s="1"/>
      <c r="J18" s="1"/>
      <c r="K18" s="1"/>
      <c r="L18" s="1"/>
      <c r="M18" s="1"/>
    </row>
    <row r="19" spans="1:13">
      <c r="A19" s="23"/>
      <c r="B19" s="23"/>
      <c r="C19" s="102"/>
      <c r="D19" s="102"/>
      <c r="E19" s="23"/>
      <c r="F19" s="103"/>
      <c r="G19" s="110"/>
      <c r="H19" s="23"/>
      <c r="I19" s="23"/>
      <c r="J19" s="23"/>
      <c r="K19" s="23"/>
      <c r="L19" s="23"/>
      <c r="M19" s="23"/>
    </row>
    <row r="20" spans="1:13">
      <c r="A20" s="23"/>
      <c r="B20" s="101" t="s">
        <v>52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13">
      <c r="A21" s="23"/>
      <c r="B21" s="23" t="s">
        <v>53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</sheetData>
  <mergeCells count="2">
    <mergeCell ref="B2:M3"/>
    <mergeCell ref="B12:M13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50"/>
  <sheetViews>
    <sheetView topLeftCell="A43" workbookViewId="0">
      <selection activeCell="I47" sqref="I47"/>
    </sheetView>
  </sheetViews>
  <sheetFormatPr defaultRowHeight="15"/>
  <cols>
    <col min="1" max="1" width="5.28515625" customWidth="1"/>
    <col min="2" max="2" width="26.140625" customWidth="1"/>
    <col min="3" max="3" width="21.140625" customWidth="1"/>
    <col min="4" max="4" width="16.140625" customWidth="1"/>
  </cols>
  <sheetData>
    <row r="3" spans="1:5">
      <c r="A3" s="44"/>
      <c r="B3" s="128" t="s">
        <v>46</v>
      </c>
      <c r="C3" s="128"/>
      <c r="D3" s="128"/>
      <c r="E3" s="128"/>
    </row>
    <row r="4" spans="1:5">
      <c r="A4" s="44"/>
      <c r="B4" s="128" t="s">
        <v>55</v>
      </c>
      <c r="C4" s="128"/>
      <c r="D4" s="128"/>
      <c r="E4" s="128"/>
    </row>
    <row r="5" spans="1:5">
      <c r="A5" s="44"/>
      <c r="B5" s="129">
        <v>45206</v>
      </c>
      <c r="C5" s="129"/>
      <c r="D5" s="130"/>
    </row>
    <row r="6" spans="1:5">
      <c r="A6" s="131" t="s">
        <v>47</v>
      </c>
      <c r="B6" s="131" t="s">
        <v>48</v>
      </c>
      <c r="C6" s="133" t="s">
        <v>54</v>
      </c>
      <c r="D6" s="135" t="s">
        <v>105</v>
      </c>
      <c r="E6" s="133" t="s">
        <v>106</v>
      </c>
    </row>
    <row r="7" spans="1:5">
      <c r="A7" s="132"/>
      <c r="B7" s="132"/>
      <c r="C7" s="134"/>
      <c r="D7" s="136"/>
      <c r="E7" s="134"/>
    </row>
    <row r="8" spans="1:5" ht="30">
      <c r="A8" s="49">
        <v>1</v>
      </c>
      <c r="B8" s="117" t="s">
        <v>5</v>
      </c>
      <c r="C8" s="50" t="s">
        <v>104</v>
      </c>
      <c r="D8" s="51">
        <v>3.1134259259259257E-3</v>
      </c>
      <c r="E8" s="113">
        <v>1</v>
      </c>
    </row>
    <row r="9" spans="1:5">
      <c r="A9" s="49">
        <v>2</v>
      </c>
      <c r="B9" s="117" t="s">
        <v>10</v>
      </c>
      <c r="C9" s="50" t="s">
        <v>104</v>
      </c>
      <c r="D9" s="51">
        <v>3.4027777777777784E-3</v>
      </c>
      <c r="E9" s="113">
        <v>2</v>
      </c>
    </row>
    <row r="10" spans="1:5" ht="30">
      <c r="A10" s="49">
        <v>3</v>
      </c>
      <c r="B10" s="117" t="s">
        <v>7</v>
      </c>
      <c r="C10" s="50" t="s">
        <v>104</v>
      </c>
      <c r="D10" s="51">
        <v>3.4606481481481485E-3</v>
      </c>
      <c r="E10" s="113">
        <v>3</v>
      </c>
    </row>
    <row r="11" spans="1:5" ht="45">
      <c r="A11" s="49">
        <v>4</v>
      </c>
      <c r="B11" s="117" t="s">
        <v>17</v>
      </c>
      <c r="C11" s="50" t="s">
        <v>104</v>
      </c>
      <c r="D11" s="51">
        <v>4.2013888888888891E-3</v>
      </c>
      <c r="E11" s="113">
        <v>4</v>
      </c>
    </row>
    <row r="12" spans="1:5">
      <c r="A12" s="69">
        <v>5</v>
      </c>
      <c r="B12" s="47" t="s">
        <v>83</v>
      </c>
      <c r="C12" s="50" t="s">
        <v>104</v>
      </c>
      <c r="D12" s="51">
        <v>4.6412037037037038E-3</v>
      </c>
      <c r="E12" s="118">
        <v>5</v>
      </c>
    </row>
    <row r="13" spans="1:5">
      <c r="A13" s="69">
        <v>6</v>
      </c>
      <c r="B13" s="47" t="s">
        <v>107</v>
      </c>
      <c r="C13" s="50" t="s">
        <v>104</v>
      </c>
      <c r="D13" s="51">
        <v>6.122685185185185E-3</v>
      </c>
      <c r="E13" s="118">
        <v>6</v>
      </c>
    </row>
    <row r="14" spans="1:5">
      <c r="A14" s="69">
        <v>7</v>
      </c>
      <c r="B14" s="47" t="s">
        <v>9</v>
      </c>
      <c r="C14" s="50" t="s">
        <v>104</v>
      </c>
      <c r="D14" s="51" t="s">
        <v>108</v>
      </c>
      <c r="E14" s="118">
        <v>7</v>
      </c>
    </row>
    <row r="15" spans="1:5" ht="30">
      <c r="A15" s="69">
        <v>8</v>
      </c>
      <c r="B15" s="45" t="s">
        <v>109</v>
      </c>
      <c r="C15" s="47" t="s">
        <v>110</v>
      </c>
      <c r="D15" s="51">
        <v>5.1967592592592595E-3</v>
      </c>
      <c r="E15" s="118">
        <v>1</v>
      </c>
    </row>
    <row r="16" spans="1:5">
      <c r="A16" s="49">
        <v>9</v>
      </c>
      <c r="B16" s="50" t="s">
        <v>10</v>
      </c>
      <c r="C16" s="50" t="s">
        <v>110</v>
      </c>
      <c r="D16" s="51">
        <v>5.6712962962962958E-3</v>
      </c>
      <c r="E16" s="113">
        <v>2</v>
      </c>
    </row>
    <row r="17" spans="1:6">
      <c r="A17" s="49">
        <v>10</v>
      </c>
      <c r="B17" s="47" t="s">
        <v>9</v>
      </c>
      <c r="C17" s="50" t="s">
        <v>110</v>
      </c>
      <c r="D17" s="51">
        <v>6.8171296296296287E-3</v>
      </c>
      <c r="E17" s="113">
        <v>3</v>
      </c>
    </row>
    <row r="18" spans="1:6">
      <c r="A18" s="49">
        <v>11</v>
      </c>
      <c r="B18" s="47" t="s">
        <v>8</v>
      </c>
      <c r="C18" s="50" t="s">
        <v>110</v>
      </c>
      <c r="D18" s="51">
        <v>7.5694444444444446E-3</v>
      </c>
      <c r="E18" s="113">
        <v>4</v>
      </c>
    </row>
    <row r="19" spans="1:6">
      <c r="A19" s="49">
        <v>12</v>
      </c>
      <c r="B19" s="1" t="s">
        <v>86</v>
      </c>
      <c r="C19" s="50" t="s">
        <v>110</v>
      </c>
      <c r="D19" s="1" t="s">
        <v>108</v>
      </c>
      <c r="E19" s="116">
        <v>5</v>
      </c>
    </row>
    <row r="20" spans="1:6">
      <c r="A20" s="44"/>
      <c r="B20" s="48"/>
      <c r="C20" s="48"/>
      <c r="D20" s="48"/>
      <c r="E20" s="48"/>
    </row>
    <row r="21" spans="1:6">
      <c r="A21" s="48"/>
      <c r="B21" s="48"/>
      <c r="C21" s="48"/>
      <c r="D21" s="48"/>
      <c r="E21" s="48"/>
    </row>
    <row r="22" spans="1:6" ht="60">
      <c r="A22" s="77"/>
      <c r="B22" s="189" t="s">
        <v>112</v>
      </c>
      <c r="C22" s="189" t="s">
        <v>12</v>
      </c>
      <c r="D22" s="189" t="s">
        <v>113</v>
      </c>
      <c r="E22" s="190" t="s">
        <v>114</v>
      </c>
      <c r="F22" s="191" t="s">
        <v>106</v>
      </c>
    </row>
    <row r="23" spans="1:6">
      <c r="A23" s="77"/>
      <c r="B23" s="194" t="s">
        <v>115</v>
      </c>
      <c r="C23" s="192"/>
      <c r="D23" s="192"/>
      <c r="E23" s="192"/>
      <c r="F23" s="193"/>
    </row>
    <row r="24" spans="1:6" ht="45">
      <c r="A24" s="1">
        <v>1</v>
      </c>
      <c r="B24" s="1" t="s">
        <v>27</v>
      </c>
      <c r="C24" s="117" t="s">
        <v>5</v>
      </c>
      <c r="D24" s="50" t="s">
        <v>104</v>
      </c>
      <c r="E24" s="51">
        <v>1.8981481481481482E-3</v>
      </c>
      <c r="F24" s="115">
        <v>1</v>
      </c>
    </row>
    <row r="25" spans="1:6" ht="30">
      <c r="A25" s="1">
        <v>2</v>
      </c>
      <c r="B25" s="1" t="s">
        <v>116</v>
      </c>
      <c r="C25" s="45" t="s">
        <v>83</v>
      </c>
      <c r="D25" s="50" t="s">
        <v>104</v>
      </c>
      <c r="E25" s="51">
        <v>1.689814814814815E-3</v>
      </c>
      <c r="F25" s="115">
        <v>2</v>
      </c>
    </row>
    <row r="26" spans="1:6" ht="30">
      <c r="A26" s="1">
        <v>3</v>
      </c>
      <c r="B26" s="1" t="s">
        <v>28</v>
      </c>
      <c r="C26" s="117" t="s">
        <v>10</v>
      </c>
      <c r="D26" s="50" t="s">
        <v>104</v>
      </c>
      <c r="E26" s="51">
        <v>1.7939814814814815E-3</v>
      </c>
      <c r="F26" s="115">
        <v>3</v>
      </c>
    </row>
    <row r="27" spans="1:6" ht="45">
      <c r="A27" s="1">
        <v>4</v>
      </c>
      <c r="B27" s="195" t="s">
        <v>49</v>
      </c>
      <c r="C27" s="117" t="s">
        <v>7</v>
      </c>
      <c r="D27" s="50" t="s">
        <v>104</v>
      </c>
      <c r="E27" s="51">
        <v>1.8518518518518517E-3</v>
      </c>
      <c r="F27" s="116">
        <v>4</v>
      </c>
    </row>
    <row r="28" spans="1:6" ht="30">
      <c r="A28" s="1">
        <v>5</v>
      </c>
      <c r="B28" s="1" t="s">
        <v>50</v>
      </c>
      <c r="C28" s="45" t="s">
        <v>107</v>
      </c>
      <c r="D28" s="50" t="s">
        <v>104</v>
      </c>
      <c r="E28" s="51">
        <v>2.1527777777777778E-3</v>
      </c>
      <c r="F28" s="116">
        <v>5</v>
      </c>
    </row>
    <row r="29" spans="1:6" ht="60">
      <c r="A29" s="1">
        <v>6</v>
      </c>
      <c r="B29" s="188" t="s">
        <v>29</v>
      </c>
      <c r="C29" s="117" t="s">
        <v>17</v>
      </c>
      <c r="D29" s="188" t="s">
        <v>104</v>
      </c>
      <c r="E29" s="51">
        <v>2.2569444444444447E-3</v>
      </c>
      <c r="F29" s="116">
        <v>6</v>
      </c>
    </row>
    <row r="30" spans="1:6" ht="30">
      <c r="A30" s="1">
        <v>7</v>
      </c>
      <c r="B30" s="1" t="s">
        <v>117</v>
      </c>
      <c r="C30" s="45" t="s">
        <v>9</v>
      </c>
      <c r="D30" s="188" t="s">
        <v>104</v>
      </c>
      <c r="E30" s="51">
        <v>3.645833333333333E-3</v>
      </c>
      <c r="F30" s="116">
        <v>7</v>
      </c>
    </row>
    <row r="31" spans="1:6">
      <c r="A31" s="1"/>
      <c r="B31" s="194" t="s">
        <v>118</v>
      </c>
      <c r="C31" s="196"/>
      <c r="D31" s="198"/>
      <c r="E31" s="199"/>
      <c r="F31" s="1"/>
    </row>
    <row r="32" spans="1:6" ht="75">
      <c r="A32" s="1">
        <v>1</v>
      </c>
      <c r="B32" s="1" t="s">
        <v>91</v>
      </c>
      <c r="C32" s="117" t="s">
        <v>132</v>
      </c>
      <c r="D32" s="50" t="s">
        <v>119</v>
      </c>
      <c r="E32" s="51">
        <v>3.5879629629629635E-4</v>
      </c>
      <c r="F32" s="115">
        <v>1</v>
      </c>
    </row>
    <row r="33" spans="1:7" ht="30">
      <c r="A33" s="1">
        <v>2</v>
      </c>
      <c r="B33" s="1" t="s">
        <v>120</v>
      </c>
      <c r="C33" s="45" t="s">
        <v>9</v>
      </c>
      <c r="D33" s="50" t="s">
        <v>119</v>
      </c>
      <c r="E33" s="51">
        <v>2.6967592592592594E-3</v>
      </c>
      <c r="F33" s="115">
        <v>2</v>
      </c>
    </row>
    <row r="34" spans="1:7" ht="30">
      <c r="A34" s="1">
        <v>3</v>
      </c>
      <c r="B34" s="1" t="s">
        <v>121</v>
      </c>
      <c r="C34" s="117" t="s">
        <v>10</v>
      </c>
      <c r="D34" s="50" t="s">
        <v>119</v>
      </c>
      <c r="E34" s="51">
        <v>2.9166666666666668E-3</v>
      </c>
      <c r="F34" s="115">
        <v>3</v>
      </c>
    </row>
    <row r="35" spans="1:7" ht="45">
      <c r="A35" s="1">
        <v>4</v>
      </c>
      <c r="B35" s="195" t="s">
        <v>72</v>
      </c>
      <c r="C35" s="45" t="s">
        <v>8</v>
      </c>
      <c r="D35" s="50" t="s">
        <v>119</v>
      </c>
      <c r="E35" s="51">
        <v>3.2175925925925926E-3</v>
      </c>
      <c r="F35" s="116">
        <v>4</v>
      </c>
    </row>
    <row r="36" spans="1:7">
      <c r="A36" s="1">
        <v>5</v>
      </c>
      <c r="B36" s="1" t="s">
        <v>122</v>
      </c>
      <c r="C36" s="1" t="s">
        <v>86</v>
      </c>
      <c r="D36" s="50" t="s">
        <v>119</v>
      </c>
      <c r="E36" s="51">
        <v>3.2291666666666666E-3</v>
      </c>
      <c r="F36" s="116">
        <v>5</v>
      </c>
    </row>
    <row r="37" spans="1:7">
      <c r="A37" s="194" t="s">
        <v>123</v>
      </c>
      <c r="B37" s="192"/>
      <c r="C37" s="192"/>
      <c r="D37" s="192"/>
      <c r="E37" s="192"/>
      <c r="F37" s="193"/>
    </row>
    <row r="38" spans="1:7" ht="45">
      <c r="A38" s="1">
        <v>1</v>
      </c>
      <c r="B38" s="188" t="s">
        <v>124</v>
      </c>
      <c r="C38" s="117" t="s">
        <v>7</v>
      </c>
      <c r="D38" s="50" t="s">
        <v>104</v>
      </c>
      <c r="E38" s="51">
        <v>1.6087962962962963E-3</v>
      </c>
      <c r="F38" s="189">
        <v>1</v>
      </c>
    </row>
    <row r="39" spans="1:7" ht="45">
      <c r="A39" s="1">
        <v>2</v>
      </c>
      <c r="B39" s="188" t="s">
        <v>125</v>
      </c>
      <c r="C39" s="117" t="s">
        <v>5</v>
      </c>
      <c r="D39" s="50" t="s">
        <v>104</v>
      </c>
      <c r="E39" s="51">
        <v>1.7013888888888892E-3</v>
      </c>
      <c r="F39" s="189">
        <v>2</v>
      </c>
    </row>
    <row r="40" spans="1:7" ht="30">
      <c r="A40" s="1">
        <v>3</v>
      </c>
      <c r="B40" s="188" t="s">
        <v>126</v>
      </c>
      <c r="C40" s="117" t="s">
        <v>10</v>
      </c>
      <c r="D40" s="50" t="s">
        <v>104</v>
      </c>
      <c r="E40" s="51">
        <v>1.7245370370370372E-3</v>
      </c>
      <c r="F40" s="189">
        <v>3</v>
      </c>
    </row>
    <row r="41" spans="1:7" ht="60">
      <c r="A41" s="1">
        <v>4</v>
      </c>
      <c r="B41" s="204" t="s">
        <v>127</v>
      </c>
      <c r="C41" s="117" t="s">
        <v>17</v>
      </c>
      <c r="D41" s="50" t="s">
        <v>104</v>
      </c>
      <c r="E41" s="51">
        <v>1.9444444444444442E-3</v>
      </c>
      <c r="F41" s="114">
        <v>4</v>
      </c>
    </row>
    <row r="42" spans="1:7" ht="30">
      <c r="A42" s="1">
        <v>5</v>
      </c>
      <c r="B42" s="204" t="s">
        <v>130</v>
      </c>
      <c r="C42" s="45" t="s">
        <v>83</v>
      </c>
      <c r="D42" s="50" t="s">
        <v>104</v>
      </c>
      <c r="E42" s="51">
        <v>2.9513888888888888E-3</v>
      </c>
      <c r="F42" s="114">
        <v>5</v>
      </c>
    </row>
    <row r="43" spans="1:7" ht="30">
      <c r="A43" s="1">
        <v>6</v>
      </c>
      <c r="B43" s="188" t="s">
        <v>128</v>
      </c>
      <c r="C43" s="45" t="s">
        <v>107</v>
      </c>
      <c r="D43" s="50" t="s">
        <v>104</v>
      </c>
      <c r="E43" s="51">
        <v>3.9699074074074072E-3</v>
      </c>
      <c r="F43" s="114">
        <v>6</v>
      </c>
    </row>
    <row r="44" spans="1:7" ht="30">
      <c r="A44" s="1">
        <v>7</v>
      </c>
      <c r="B44" s="188" t="s">
        <v>129</v>
      </c>
      <c r="C44" s="45" t="s">
        <v>9</v>
      </c>
      <c r="D44" s="188" t="s">
        <v>104</v>
      </c>
      <c r="E44" s="51" t="s">
        <v>108</v>
      </c>
      <c r="F44" s="114">
        <v>7</v>
      </c>
    </row>
    <row r="45" spans="1:7">
      <c r="A45" s="194" t="s">
        <v>131</v>
      </c>
      <c r="B45" s="196"/>
      <c r="C45" s="196"/>
      <c r="D45" s="196"/>
      <c r="E45" s="196"/>
      <c r="F45" s="197"/>
    </row>
    <row r="46" spans="1:7" ht="30">
      <c r="A46" s="1">
        <v>1</v>
      </c>
      <c r="B46" s="116" t="s">
        <v>133</v>
      </c>
      <c r="C46" s="201" t="s">
        <v>10</v>
      </c>
      <c r="D46" s="202" t="s">
        <v>119</v>
      </c>
      <c r="E46" s="51" t="s">
        <v>136</v>
      </c>
      <c r="F46" s="115">
        <v>1</v>
      </c>
      <c r="G46" s="213"/>
    </row>
    <row r="47" spans="1:7" ht="75">
      <c r="A47" s="1">
        <v>2</v>
      </c>
      <c r="B47" s="114" t="s">
        <v>74</v>
      </c>
      <c r="C47" s="201" t="s">
        <v>132</v>
      </c>
      <c r="D47" s="205" t="s">
        <v>119</v>
      </c>
      <c r="E47" s="51" t="s">
        <v>137</v>
      </c>
      <c r="F47" s="115">
        <v>2</v>
      </c>
      <c r="G47" s="213"/>
    </row>
    <row r="48" spans="1:7" ht="30">
      <c r="A48" s="1">
        <v>3</v>
      </c>
      <c r="B48" s="116" t="s">
        <v>100</v>
      </c>
      <c r="C48" s="203" t="s">
        <v>9</v>
      </c>
      <c r="D48" s="205" t="s">
        <v>119</v>
      </c>
      <c r="E48" s="51">
        <v>4.0856481481481481E-3</v>
      </c>
      <c r="F48" s="115">
        <v>3</v>
      </c>
      <c r="G48" s="213"/>
    </row>
    <row r="49" spans="1:7" ht="45">
      <c r="A49" s="1">
        <v>4</v>
      </c>
      <c r="B49" s="116" t="s">
        <v>134</v>
      </c>
      <c r="C49" s="203" t="s">
        <v>8</v>
      </c>
      <c r="D49" s="205" t="s">
        <v>119</v>
      </c>
      <c r="E49" s="51">
        <v>4.3518518518518515E-3</v>
      </c>
      <c r="F49" s="116">
        <v>4</v>
      </c>
      <c r="G49" s="213"/>
    </row>
    <row r="50" spans="1:7" ht="30">
      <c r="A50" s="1">
        <v>5</v>
      </c>
      <c r="B50" s="116" t="s">
        <v>135</v>
      </c>
      <c r="C50" s="200" t="s">
        <v>86</v>
      </c>
      <c r="D50" s="205" t="s">
        <v>119</v>
      </c>
      <c r="E50" s="1" t="s">
        <v>108</v>
      </c>
      <c r="F50" s="116">
        <v>5</v>
      </c>
      <c r="G50" s="213"/>
    </row>
  </sheetData>
  <mergeCells count="12">
    <mergeCell ref="B23:F23"/>
    <mergeCell ref="B31:C31"/>
    <mergeCell ref="A37:F37"/>
    <mergeCell ref="A45:F45"/>
    <mergeCell ref="B3:E3"/>
    <mergeCell ref="B4:E4"/>
    <mergeCell ref="B5:D5"/>
    <mergeCell ref="A6:A7"/>
    <mergeCell ref="B6:B7"/>
    <mergeCell ref="C6:C7"/>
    <mergeCell ref="E6:E7"/>
    <mergeCell ref="D6:D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"/>
  <sheetViews>
    <sheetView topLeftCell="A4" zoomScale="80" zoomScaleNormal="80" workbookViewId="0">
      <selection activeCell="M17" sqref="M17"/>
    </sheetView>
  </sheetViews>
  <sheetFormatPr defaultRowHeight="15"/>
  <cols>
    <col min="1" max="1" width="6.5703125" customWidth="1"/>
    <col min="2" max="2" width="26.140625" customWidth="1"/>
    <col min="3" max="3" width="11.140625" customWidth="1"/>
    <col min="4" max="4" width="13.42578125" customWidth="1"/>
    <col min="5" max="5" width="12.42578125" customWidth="1"/>
    <col min="6" max="6" width="13" customWidth="1"/>
    <col min="7" max="7" width="11.42578125" customWidth="1"/>
    <col min="8" max="8" width="11.85546875" customWidth="1"/>
    <col min="9" max="9" width="11.28515625" customWidth="1"/>
    <col min="10" max="10" width="10.28515625" customWidth="1"/>
    <col min="11" max="11" width="11.28515625" customWidth="1"/>
    <col min="12" max="12" width="12.140625" customWidth="1"/>
    <col min="13" max="13" width="11" customWidth="1"/>
    <col min="14" max="14" width="9.85546875" customWidth="1"/>
    <col min="16" max="16" width="12.5703125" customWidth="1"/>
    <col min="17" max="17" width="14" customWidth="1"/>
  </cols>
  <sheetData>
    <row r="1" spans="1:19" ht="15" customHeight="1">
      <c r="A1" s="157" t="s">
        <v>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54"/>
      <c r="O1" s="30"/>
      <c r="P1" s="30"/>
      <c r="Q1" s="30"/>
      <c r="R1" s="30"/>
      <c r="S1" s="30"/>
    </row>
    <row r="2" spans="1:19" ht="21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54"/>
      <c r="O2" s="30"/>
      <c r="P2" s="30"/>
      <c r="Q2" s="30"/>
      <c r="R2" s="30"/>
      <c r="S2" s="30"/>
    </row>
    <row r="3" spans="1:19" ht="21">
      <c r="A3" s="161"/>
      <c r="B3" s="162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54"/>
      <c r="O3" s="30"/>
      <c r="P3" s="30"/>
      <c r="Q3" s="30"/>
      <c r="R3" s="30"/>
      <c r="S3" s="30"/>
    </row>
    <row r="4" spans="1:19">
      <c r="A4" s="9" t="s">
        <v>11</v>
      </c>
      <c r="B4" s="61" t="s">
        <v>12</v>
      </c>
      <c r="C4" s="144" t="s">
        <v>25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6"/>
      <c r="P4" s="137" t="s">
        <v>38</v>
      </c>
      <c r="Q4" s="137" t="s">
        <v>16</v>
      </c>
      <c r="R4" s="1"/>
      <c r="S4" s="1"/>
    </row>
    <row r="5" spans="1:19" ht="15" customHeight="1">
      <c r="A5" s="163"/>
      <c r="C5" s="170" t="s">
        <v>61</v>
      </c>
      <c r="D5" s="171"/>
      <c r="E5" s="171"/>
      <c r="F5" s="172"/>
      <c r="G5" s="166" t="s">
        <v>34</v>
      </c>
      <c r="H5" s="167"/>
      <c r="I5" s="147" t="s">
        <v>58</v>
      </c>
      <c r="J5" s="148"/>
      <c r="K5" s="148"/>
      <c r="L5" s="148"/>
      <c r="M5" s="149"/>
      <c r="N5" s="140" t="s">
        <v>62</v>
      </c>
      <c r="O5" s="141"/>
      <c r="P5" s="138"/>
      <c r="Q5" s="138"/>
      <c r="R5" s="1"/>
      <c r="S5" s="1"/>
    </row>
    <row r="6" spans="1:19" ht="15" customHeight="1">
      <c r="A6" s="164"/>
      <c r="C6" s="173"/>
      <c r="D6" s="174"/>
      <c r="E6" s="174"/>
      <c r="F6" s="175"/>
      <c r="G6" s="168"/>
      <c r="H6" s="169"/>
      <c r="I6" s="150"/>
      <c r="J6" s="151"/>
      <c r="K6" s="151"/>
      <c r="L6" s="151"/>
      <c r="M6" s="152"/>
      <c r="N6" s="142"/>
      <c r="O6" s="143"/>
      <c r="P6" s="139"/>
      <c r="Q6" s="139"/>
      <c r="R6" s="1"/>
      <c r="S6" s="1"/>
    </row>
    <row r="7" spans="1:19" ht="39.75" customHeight="1">
      <c r="A7" s="165"/>
      <c r="C7" s="4" t="s">
        <v>13</v>
      </c>
      <c r="D7" s="4" t="s">
        <v>14</v>
      </c>
      <c r="E7" s="4" t="s">
        <v>15</v>
      </c>
      <c r="F7" s="5" t="s">
        <v>16</v>
      </c>
      <c r="G7" s="4" t="s">
        <v>20</v>
      </c>
      <c r="H7" s="7" t="s">
        <v>16</v>
      </c>
      <c r="I7" s="57" t="s">
        <v>35</v>
      </c>
      <c r="J7" s="57" t="s">
        <v>36</v>
      </c>
      <c r="K7" s="57" t="s">
        <v>37</v>
      </c>
      <c r="L7" s="57" t="s">
        <v>15</v>
      </c>
      <c r="M7" s="58" t="s">
        <v>16</v>
      </c>
      <c r="N7" s="72"/>
      <c r="O7" s="58" t="s">
        <v>16</v>
      </c>
      <c r="P7" s="28"/>
      <c r="Q7" s="28"/>
      <c r="R7" s="1"/>
      <c r="S7" s="1"/>
    </row>
    <row r="8" spans="1:19" ht="25.5">
      <c r="A8" s="1">
        <v>1</v>
      </c>
      <c r="B8" s="59" t="s">
        <v>5</v>
      </c>
      <c r="C8" s="62">
        <v>21</v>
      </c>
      <c r="D8" s="62">
        <v>11</v>
      </c>
      <c r="E8" s="62">
        <v>32</v>
      </c>
      <c r="F8" s="6">
        <v>4</v>
      </c>
      <c r="G8" s="3">
        <v>9</v>
      </c>
      <c r="H8" s="6">
        <v>5</v>
      </c>
      <c r="I8" s="62">
        <v>5</v>
      </c>
      <c r="J8" s="62">
        <v>5</v>
      </c>
      <c r="K8" s="62">
        <v>4</v>
      </c>
      <c r="L8" s="62">
        <v>14</v>
      </c>
      <c r="M8" s="6">
        <v>6</v>
      </c>
      <c r="N8" s="60"/>
      <c r="O8" s="93" t="s">
        <v>68</v>
      </c>
      <c r="P8" s="97">
        <v>16</v>
      </c>
      <c r="Q8" s="97">
        <v>4</v>
      </c>
      <c r="R8" s="1"/>
      <c r="S8" s="1"/>
    </row>
    <row r="9" spans="1:19" ht="21.75" customHeight="1">
      <c r="A9" s="1">
        <v>2</v>
      </c>
      <c r="B9" s="65" t="s">
        <v>65</v>
      </c>
      <c r="C9" s="62">
        <v>17</v>
      </c>
      <c r="D9" s="62">
        <v>12</v>
      </c>
      <c r="E9" s="62">
        <v>29</v>
      </c>
      <c r="F9" s="6">
        <v>6</v>
      </c>
      <c r="G9" s="1">
        <v>16</v>
      </c>
      <c r="H9" s="73" t="s">
        <v>67</v>
      </c>
      <c r="I9" s="62">
        <v>13</v>
      </c>
      <c r="J9" s="62">
        <v>11</v>
      </c>
      <c r="K9" s="62">
        <v>12</v>
      </c>
      <c r="L9" s="62">
        <v>36</v>
      </c>
      <c r="M9" s="73" t="s">
        <v>67</v>
      </c>
      <c r="N9" s="60"/>
      <c r="O9" s="93" t="s">
        <v>67</v>
      </c>
      <c r="P9" s="97">
        <v>15</v>
      </c>
      <c r="Q9" s="98" t="s">
        <v>67</v>
      </c>
      <c r="R9" s="1"/>
      <c r="S9" s="1"/>
    </row>
    <row r="10" spans="1:19" ht="23.25">
      <c r="A10" s="1">
        <v>3</v>
      </c>
      <c r="B10" s="59" t="s">
        <v>6</v>
      </c>
      <c r="C10" s="62">
        <v>23</v>
      </c>
      <c r="D10" s="62">
        <v>13</v>
      </c>
      <c r="E10" s="62">
        <v>36</v>
      </c>
      <c r="F10" s="73" t="s">
        <v>68</v>
      </c>
      <c r="G10" s="1">
        <v>2</v>
      </c>
      <c r="H10" s="6">
        <v>7</v>
      </c>
      <c r="I10" s="62">
        <v>12</v>
      </c>
      <c r="J10" s="62">
        <v>10</v>
      </c>
      <c r="K10" s="62">
        <v>11</v>
      </c>
      <c r="L10" s="62">
        <v>33</v>
      </c>
      <c r="M10" s="6">
        <v>4</v>
      </c>
      <c r="N10" s="60"/>
      <c r="O10" s="93">
        <v>7</v>
      </c>
      <c r="P10" s="97">
        <v>19</v>
      </c>
      <c r="Q10" s="97">
        <v>6</v>
      </c>
      <c r="R10" s="1"/>
      <c r="S10" s="1"/>
    </row>
    <row r="11" spans="1:19" ht="25.5">
      <c r="A11" s="1">
        <v>4</v>
      </c>
      <c r="B11" s="59" t="s">
        <v>7</v>
      </c>
      <c r="C11" s="62">
        <v>13</v>
      </c>
      <c r="D11" s="62">
        <v>9</v>
      </c>
      <c r="E11" s="62">
        <v>22</v>
      </c>
      <c r="F11" s="6">
        <v>7</v>
      </c>
      <c r="G11" s="1">
        <v>4</v>
      </c>
      <c r="H11" s="6">
        <v>6</v>
      </c>
      <c r="I11" s="62">
        <v>4</v>
      </c>
      <c r="J11" s="62">
        <v>4</v>
      </c>
      <c r="K11" s="62">
        <v>4</v>
      </c>
      <c r="L11" s="62">
        <v>12</v>
      </c>
      <c r="M11" s="6">
        <v>7</v>
      </c>
      <c r="N11" s="60"/>
      <c r="O11" s="93">
        <v>5</v>
      </c>
      <c r="P11" s="97">
        <v>25</v>
      </c>
      <c r="Q11" s="97">
        <v>7</v>
      </c>
      <c r="R11" s="1"/>
      <c r="S11" s="1"/>
    </row>
    <row r="12" spans="1:19" ht="22.5" customHeight="1">
      <c r="A12" s="1">
        <v>5</v>
      </c>
      <c r="B12" s="65" t="s">
        <v>9</v>
      </c>
      <c r="C12" s="62">
        <v>19</v>
      </c>
      <c r="D12" s="62">
        <v>11</v>
      </c>
      <c r="E12" s="62">
        <v>30</v>
      </c>
      <c r="F12" s="6">
        <v>5</v>
      </c>
      <c r="G12" s="1">
        <v>14</v>
      </c>
      <c r="H12" s="6">
        <v>4</v>
      </c>
      <c r="I12" s="62">
        <v>11</v>
      </c>
      <c r="J12" s="62">
        <v>9</v>
      </c>
      <c r="K12" s="62">
        <v>11</v>
      </c>
      <c r="L12" s="62">
        <v>31</v>
      </c>
      <c r="M12" s="6">
        <v>5</v>
      </c>
      <c r="N12" s="60"/>
      <c r="O12" s="93">
        <v>4</v>
      </c>
      <c r="P12" s="97">
        <v>18</v>
      </c>
      <c r="Q12" s="97">
        <v>5</v>
      </c>
      <c r="R12" s="1"/>
      <c r="S12" s="1"/>
    </row>
    <row r="13" spans="1:19" ht="25.5" customHeight="1">
      <c r="A13" s="1">
        <v>6</v>
      </c>
      <c r="B13" s="59" t="s">
        <v>10</v>
      </c>
      <c r="C13" s="62">
        <v>22</v>
      </c>
      <c r="D13" s="62">
        <v>11</v>
      </c>
      <c r="E13" s="62">
        <f>SUM(C13:D13)</f>
        <v>33</v>
      </c>
      <c r="F13" s="73" t="s">
        <v>69</v>
      </c>
      <c r="G13" s="1">
        <v>23</v>
      </c>
      <c r="H13" s="73" t="s">
        <v>68</v>
      </c>
      <c r="I13" s="62">
        <v>15</v>
      </c>
      <c r="J13" s="62">
        <v>11</v>
      </c>
      <c r="K13" s="62">
        <v>13</v>
      </c>
      <c r="L13" s="62">
        <v>39</v>
      </c>
      <c r="M13" s="73" t="s">
        <v>68</v>
      </c>
      <c r="N13" s="60"/>
      <c r="O13" s="93" t="s">
        <v>69</v>
      </c>
      <c r="P13" s="97">
        <v>6</v>
      </c>
      <c r="Q13" s="98" t="s">
        <v>68</v>
      </c>
      <c r="R13" s="1"/>
      <c r="S13" s="1"/>
    </row>
    <row r="14" spans="1:19" ht="38.25">
      <c r="A14" s="1">
        <v>7</v>
      </c>
      <c r="B14" s="59" t="s">
        <v>17</v>
      </c>
      <c r="C14" s="62">
        <v>24</v>
      </c>
      <c r="D14" s="62">
        <v>9</v>
      </c>
      <c r="E14" s="62">
        <v>33</v>
      </c>
      <c r="F14" s="73" t="s">
        <v>69</v>
      </c>
      <c r="G14" s="1">
        <v>22</v>
      </c>
      <c r="H14" s="73" t="s">
        <v>69</v>
      </c>
      <c r="I14" s="62">
        <v>14</v>
      </c>
      <c r="J14" s="62">
        <v>12</v>
      </c>
      <c r="K14" s="62">
        <v>12</v>
      </c>
      <c r="L14" s="62">
        <v>38</v>
      </c>
      <c r="M14" s="73" t="s">
        <v>69</v>
      </c>
      <c r="N14" s="60"/>
      <c r="O14" s="93">
        <v>6</v>
      </c>
      <c r="P14" s="97">
        <v>12</v>
      </c>
      <c r="Q14" s="98" t="s">
        <v>69</v>
      </c>
      <c r="R14" s="1"/>
      <c r="S14" s="1"/>
    </row>
    <row r="15" spans="1:19" ht="23.25">
      <c r="A15" s="70"/>
      <c r="B15" s="78"/>
      <c r="C15" s="78"/>
      <c r="D15" s="78"/>
      <c r="E15" s="78"/>
      <c r="F15" s="75"/>
      <c r="G15" s="78"/>
      <c r="H15" s="79"/>
      <c r="I15" s="78"/>
      <c r="J15" s="78"/>
      <c r="K15" s="80"/>
      <c r="L15" s="78"/>
      <c r="M15" s="79"/>
      <c r="N15" s="75"/>
      <c r="O15" s="75"/>
      <c r="P15" s="78"/>
      <c r="Q15" s="99"/>
      <c r="R15" s="74"/>
      <c r="S15" s="26"/>
    </row>
    <row r="16" spans="1:19" ht="23.25">
      <c r="A16" s="9"/>
      <c r="B16" s="9"/>
      <c r="C16" s="144" t="s">
        <v>70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53"/>
      <c r="P16" s="9"/>
      <c r="Q16" s="94"/>
      <c r="R16" s="8"/>
      <c r="S16" s="27"/>
    </row>
    <row r="17" spans="1:19" ht="25.5">
      <c r="A17" s="1">
        <v>1</v>
      </c>
      <c r="B17" s="59" t="s">
        <v>8</v>
      </c>
      <c r="C17" s="76">
        <v>11</v>
      </c>
      <c r="D17" s="76">
        <v>10</v>
      </c>
      <c r="E17" s="76">
        <v>21</v>
      </c>
      <c r="F17" s="87">
        <v>5</v>
      </c>
      <c r="G17" s="3">
        <v>9</v>
      </c>
      <c r="H17" s="73" t="s">
        <v>67</v>
      </c>
      <c r="I17" s="76">
        <v>7</v>
      </c>
      <c r="J17" s="76">
        <v>6</v>
      </c>
      <c r="K17" s="76">
        <v>3</v>
      </c>
      <c r="L17" s="76">
        <v>16</v>
      </c>
      <c r="M17" s="6">
        <v>4</v>
      </c>
      <c r="N17" s="1"/>
      <c r="O17" s="6">
        <v>5</v>
      </c>
      <c r="P17" s="29">
        <v>17</v>
      </c>
      <c r="Q17" s="95">
        <v>5</v>
      </c>
      <c r="R17" s="1"/>
      <c r="S17" s="1"/>
    </row>
    <row r="18" spans="1:19" ht="23.25">
      <c r="A18" s="1">
        <v>2</v>
      </c>
      <c r="B18" s="59" t="s">
        <v>9</v>
      </c>
      <c r="C18" s="76">
        <v>16</v>
      </c>
      <c r="D18" s="76">
        <v>11</v>
      </c>
      <c r="E18" s="76">
        <v>27</v>
      </c>
      <c r="F18" s="73" t="s">
        <v>67</v>
      </c>
      <c r="G18" s="3">
        <v>10</v>
      </c>
      <c r="H18" s="73" t="s">
        <v>69</v>
      </c>
      <c r="I18" s="76">
        <v>11</v>
      </c>
      <c r="J18" s="76">
        <v>9</v>
      </c>
      <c r="K18" s="76">
        <v>11</v>
      </c>
      <c r="L18" s="76">
        <v>31</v>
      </c>
      <c r="M18" s="73" t="s">
        <v>69</v>
      </c>
      <c r="N18" s="1"/>
      <c r="O18" s="6">
        <v>4</v>
      </c>
      <c r="P18" s="29">
        <v>11</v>
      </c>
      <c r="Q18" s="95" t="s">
        <v>69</v>
      </c>
      <c r="R18" s="1"/>
      <c r="S18" s="1"/>
    </row>
    <row r="19" spans="1:19" ht="23.25">
      <c r="A19" s="1">
        <v>3</v>
      </c>
      <c r="B19" s="59" t="s">
        <v>10</v>
      </c>
      <c r="C19" s="76">
        <v>20</v>
      </c>
      <c r="D19" s="76">
        <v>9</v>
      </c>
      <c r="E19" s="76">
        <v>29</v>
      </c>
      <c r="F19" s="73" t="s">
        <v>68</v>
      </c>
      <c r="G19" s="3">
        <v>15</v>
      </c>
      <c r="H19" s="73" t="s">
        <v>68</v>
      </c>
      <c r="I19" s="76">
        <v>12</v>
      </c>
      <c r="J19" s="76">
        <v>10</v>
      </c>
      <c r="K19" s="76">
        <v>12</v>
      </c>
      <c r="L19" s="76">
        <v>34</v>
      </c>
      <c r="M19" s="73" t="s">
        <v>68</v>
      </c>
      <c r="N19" s="1"/>
      <c r="O19" s="6" t="s">
        <v>68</v>
      </c>
      <c r="P19" s="29">
        <v>4</v>
      </c>
      <c r="Q19" s="95" t="s">
        <v>68</v>
      </c>
      <c r="R19" s="1"/>
      <c r="S19" s="1"/>
    </row>
    <row r="20" spans="1:19" ht="23.25">
      <c r="A20" s="1">
        <v>4</v>
      </c>
      <c r="B20" s="81" t="s">
        <v>64</v>
      </c>
      <c r="C20" s="76">
        <v>17</v>
      </c>
      <c r="D20" s="76">
        <v>12</v>
      </c>
      <c r="E20" s="76">
        <v>29</v>
      </c>
      <c r="F20" s="73" t="s">
        <v>68</v>
      </c>
      <c r="G20" s="3">
        <v>3</v>
      </c>
      <c r="H20" s="6">
        <v>5</v>
      </c>
      <c r="I20" s="76">
        <v>7</v>
      </c>
      <c r="J20" s="76">
        <v>6</v>
      </c>
      <c r="K20" s="76">
        <v>4</v>
      </c>
      <c r="L20" s="76">
        <v>17</v>
      </c>
      <c r="M20" s="73" t="s">
        <v>67</v>
      </c>
      <c r="N20" s="1"/>
      <c r="O20" s="6" t="s">
        <v>67</v>
      </c>
      <c r="P20" s="29">
        <v>12</v>
      </c>
      <c r="Q20" s="95" t="s">
        <v>67</v>
      </c>
      <c r="R20" s="1"/>
      <c r="S20" s="1"/>
    </row>
    <row r="21" spans="1:19" ht="38.25">
      <c r="A21" s="70">
        <v>5</v>
      </c>
      <c r="B21" s="59" t="s">
        <v>18</v>
      </c>
      <c r="C21" s="62">
        <v>15</v>
      </c>
      <c r="D21" s="62">
        <v>12</v>
      </c>
      <c r="E21" s="62">
        <v>27</v>
      </c>
      <c r="F21" s="73" t="s">
        <v>67</v>
      </c>
      <c r="G21" s="1">
        <v>7</v>
      </c>
      <c r="H21" s="71">
        <v>4</v>
      </c>
      <c r="I21" s="62">
        <v>5</v>
      </c>
      <c r="J21" s="62">
        <v>5</v>
      </c>
      <c r="K21" s="62">
        <v>3</v>
      </c>
      <c r="L21" s="62">
        <v>13</v>
      </c>
      <c r="M21" s="71">
        <v>5</v>
      </c>
      <c r="N21" s="1"/>
      <c r="O21" s="71" t="s">
        <v>69</v>
      </c>
      <c r="P21" s="29">
        <v>14</v>
      </c>
      <c r="Q21" s="96">
        <v>4</v>
      </c>
      <c r="R21" s="1"/>
      <c r="S21" s="1"/>
    </row>
    <row r="22" spans="1:19">
      <c r="C22" s="52"/>
      <c r="F22" s="88"/>
    </row>
    <row r="23" spans="1:19">
      <c r="B23" s="154" t="s">
        <v>60</v>
      </c>
      <c r="C23" s="155"/>
    </row>
    <row r="24" spans="1:19">
      <c r="B24" s="53"/>
      <c r="C24" s="52"/>
    </row>
    <row r="25" spans="1:19">
      <c r="B25" s="155" t="s">
        <v>71</v>
      </c>
      <c r="C25" s="156"/>
    </row>
    <row r="26" spans="1:19" ht="30" customHeight="1">
      <c r="B26" s="53"/>
      <c r="C26" s="52"/>
    </row>
  </sheetData>
  <mergeCells count="12">
    <mergeCell ref="C16:O16"/>
    <mergeCell ref="B23:C23"/>
    <mergeCell ref="B25:C25"/>
    <mergeCell ref="A1:M3"/>
    <mergeCell ref="A5:A7"/>
    <mergeCell ref="G5:H6"/>
    <mergeCell ref="C5:F6"/>
    <mergeCell ref="P4:P6"/>
    <mergeCell ref="Q4:Q6"/>
    <mergeCell ref="N5:O6"/>
    <mergeCell ref="C4:O4"/>
    <mergeCell ref="I5:M6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1"/>
  <sheetViews>
    <sheetView topLeftCell="A19" zoomScaleNormal="100" workbookViewId="0">
      <selection activeCell="G9" sqref="G9"/>
    </sheetView>
  </sheetViews>
  <sheetFormatPr defaultRowHeight="15"/>
  <cols>
    <col min="1" max="1" width="22.42578125" customWidth="1"/>
    <col min="2" max="2" width="25.140625" customWidth="1"/>
    <col min="3" max="4" width="12.140625" customWidth="1"/>
    <col min="5" max="5" width="9.5703125" customWidth="1"/>
  </cols>
  <sheetData>
    <row r="1" spans="1:5">
      <c r="A1" s="176" t="s">
        <v>21</v>
      </c>
      <c r="B1" s="177"/>
      <c r="C1" s="177"/>
      <c r="D1" s="177"/>
      <c r="E1" s="178"/>
    </row>
    <row r="2" spans="1:5">
      <c r="A2" s="179"/>
      <c r="B2" s="180"/>
      <c r="C2" s="180"/>
      <c r="D2" s="180"/>
      <c r="E2" s="181"/>
    </row>
    <row r="3" spans="1:5">
      <c r="A3" s="205" t="s">
        <v>12</v>
      </c>
      <c r="B3" s="205" t="s">
        <v>22</v>
      </c>
      <c r="C3" s="205" t="s">
        <v>23</v>
      </c>
      <c r="D3" s="205" t="s">
        <v>24</v>
      </c>
      <c r="E3" s="205" t="s">
        <v>16</v>
      </c>
    </row>
    <row r="4" spans="1:5">
      <c r="A4" s="210" t="s">
        <v>25</v>
      </c>
      <c r="B4" s="211"/>
      <c r="C4" s="211"/>
      <c r="D4" s="211"/>
      <c r="E4" s="212"/>
    </row>
    <row r="5" spans="1:5" ht="25.5" customHeight="1">
      <c r="A5" s="208" t="s">
        <v>5</v>
      </c>
      <c r="B5" s="214" t="s">
        <v>26</v>
      </c>
      <c r="C5" s="215">
        <v>1.2847222222222223E-2</v>
      </c>
      <c r="D5" s="216">
        <f>C5+C6</f>
        <v>3.1516203703703706E-2</v>
      </c>
      <c r="E5" s="217" t="s">
        <v>68</v>
      </c>
    </row>
    <row r="6" spans="1:5">
      <c r="A6" s="209"/>
      <c r="B6" s="214" t="s">
        <v>27</v>
      </c>
      <c r="C6" s="215">
        <v>1.8668981481481481E-2</v>
      </c>
      <c r="D6" s="209"/>
      <c r="E6" s="218"/>
    </row>
    <row r="7" spans="1:5">
      <c r="A7" s="206" t="s">
        <v>65</v>
      </c>
      <c r="B7" s="219" t="s">
        <v>88</v>
      </c>
      <c r="C7" s="220">
        <v>1.7083333333333336E-2</v>
      </c>
      <c r="D7" s="221">
        <f>SUM(C7:C8)</f>
        <v>4.3668981481481482E-2</v>
      </c>
      <c r="E7" s="217" t="s">
        <v>67</v>
      </c>
    </row>
    <row r="8" spans="1:5">
      <c r="A8" s="207"/>
      <c r="B8" s="219" t="s">
        <v>89</v>
      </c>
      <c r="C8" s="222">
        <v>2.6585648148148146E-2</v>
      </c>
      <c r="D8" s="223"/>
      <c r="E8" s="218"/>
    </row>
    <row r="9" spans="1:5" ht="25.5" customHeight="1">
      <c r="A9" s="208" t="s">
        <v>6</v>
      </c>
      <c r="B9" s="219" t="s">
        <v>50</v>
      </c>
      <c r="C9" s="222">
        <v>2.7199074074074073E-2</v>
      </c>
      <c r="D9" s="221">
        <f>SUM(C9:C10)</f>
        <v>9.2511574074074066E-2</v>
      </c>
      <c r="E9" s="217">
        <v>7</v>
      </c>
    </row>
    <row r="10" spans="1:5">
      <c r="A10" s="209"/>
      <c r="B10" s="219" t="s">
        <v>51</v>
      </c>
      <c r="C10" s="222">
        <v>6.5312499999999996E-2</v>
      </c>
      <c r="D10" s="223"/>
      <c r="E10" s="218"/>
    </row>
    <row r="11" spans="1:5" ht="15" customHeight="1">
      <c r="A11" s="208" t="s">
        <v>7</v>
      </c>
      <c r="B11" s="219" t="s">
        <v>49</v>
      </c>
      <c r="C11" s="222">
        <v>3.2407407407407406E-2</v>
      </c>
      <c r="D11" s="221">
        <f>C11+C12</f>
        <v>5.2974537037037035E-2</v>
      </c>
      <c r="E11" s="217">
        <v>5</v>
      </c>
    </row>
    <row r="12" spans="1:5">
      <c r="A12" s="209"/>
      <c r="B12" s="219" t="s">
        <v>78</v>
      </c>
      <c r="C12" s="222">
        <v>2.056712962962963E-2</v>
      </c>
      <c r="D12" s="223"/>
      <c r="E12" s="218"/>
    </row>
    <row r="13" spans="1:5">
      <c r="A13" s="208" t="s">
        <v>9</v>
      </c>
      <c r="B13" s="214" t="s">
        <v>101</v>
      </c>
      <c r="C13" s="222">
        <v>2.8391203703703707E-2</v>
      </c>
      <c r="D13" s="216">
        <f>C13+C14</f>
        <v>5.1539351851851857E-2</v>
      </c>
      <c r="E13" s="217">
        <v>4</v>
      </c>
    </row>
    <row r="14" spans="1:5">
      <c r="A14" s="209"/>
      <c r="B14" s="214" t="s">
        <v>103</v>
      </c>
      <c r="C14" s="222">
        <v>2.314814814814815E-2</v>
      </c>
      <c r="D14" s="209"/>
      <c r="E14" s="218"/>
    </row>
    <row r="15" spans="1:5">
      <c r="A15" s="208" t="s">
        <v>10</v>
      </c>
      <c r="B15" s="214" t="s">
        <v>90</v>
      </c>
      <c r="C15" s="222">
        <v>1.6655092592592593E-2</v>
      </c>
      <c r="D15" s="216">
        <f>C15+C16</f>
        <v>3.5474537037037041E-2</v>
      </c>
      <c r="E15" s="217" t="s">
        <v>69</v>
      </c>
    </row>
    <row r="16" spans="1:5">
      <c r="A16" s="209"/>
      <c r="B16" s="224" t="s">
        <v>28</v>
      </c>
      <c r="C16" s="222">
        <v>1.8819444444444448E-2</v>
      </c>
      <c r="D16" s="209"/>
      <c r="E16" s="218"/>
    </row>
    <row r="17" spans="1:5" ht="15" customHeight="1">
      <c r="A17" s="208" t="s">
        <v>66</v>
      </c>
      <c r="B17" s="214" t="s">
        <v>30</v>
      </c>
      <c r="C17" s="222">
        <v>2.4247685185185181E-2</v>
      </c>
      <c r="D17" s="225">
        <f>SUM(C17:C18)</f>
        <v>5.8530092592592592E-2</v>
      </c>
      <c r="E17" s="217">
        <v>6</v>
      </c>
    </row>
    <row r="18" spans="1:5">
      <c r="A18" s="209"/>
      <c r="B18" s="214" t="s">
        <v>29</v>
      </c>
      <c r="C18" s="222">
        <v>3.4282407407407407E-2</v>
      </c>
      <c r="D18" s="209"/>
      <c r="E18" s="209"/>
    </row>
    <row r="19" spans="1:5">
      <c r="A19" s="226" t="s">
        <v>19</v>
      </c>
      <c r="B19" s="227"/>
      <c r="C19" s="227"/>
      <c r="D19" s="227"/>
      <c r="E19" s="228"/>
    </row>
    <row r="20" spans="1:5" ht="26.25" customHeight="1">
      <c r="A20" s="229" t="s">
        <v>8</v>
      </c>
      <c r="B20" s="214" t="s">
        <v>72</v>
      </c>
      <c r="C20" s="230">
        <v>6.5011574074074083E-2</v>
      </c>
      <c r="D20" s="225">
        <f t="shared" ref="D20" si="0">C20+C21</f>
        <v>0.11230324074074075</v>
      </c>
      <c r="E20" s="217">
        <v>5</v>
      </c>
    </row>
    <row r="21" spans="1:5">
      <c r="A21" s="231"/>
      <c r="B21" s="214" t="s">
        <v>73</v>
      </c>
      <c r="C21" s="230">
        <v>4.7291666666666669E-2</v>
      </c>
      <c r="D21" s="209"/>
      <c r="E21" s="218"/>
    </row>
    <row r="22" spans="1:5" ht="30" customHeight="1">
      <c r="A22" s="208" t="s">
        <v>64</v>
      </c>
      <c r="B22" s="232" t="s">
        <v>75</v>
      </c>
      <c r="C22" s="230">
        <v>5.2384259259259262E-2</v>
      </c>
      <c r="D22" s="225">
        <f>C22+C23</f>
        <v>9.3252314814814816E-2</v>
      </c>
      <c r="E22" s="217">
        <v>4</v>
      </c>
    </row>
    <row r="23" spans="1:5">
      <c r="A23" s="209"/>
      <c r="B23" s="214" t="s">
        <v>76</v>
      </c>
      <c r="C23" s="230">
        <v>4.0868055555555553E-2</v>
      </c>
      <c r="D23" s="209"/>
      <c r="E23" s="218"/>
    </row>
    <row r="24" spans="1:5">
      <c r="A24" s="208" t="s">
        <v>10</v>
      </c>
      <c r="B24" s="214" t="s">
        <v>32</v>
      </c>
      <c r="C24" s="230">
        <v>2.3935185185185184E-2</v>
      </c>
      <c r="D24" s="225">
        <f>C24+C25</f>
        <v>4.8368055555555553E-2</v>
      </c>
      <c r="E24" s="217" t="s">
        <v>68</v>
      </c>
    </row>
    <row r="25" spans="1:5">
      <c r="A25" s="209"/>
      <c r="B25" s="214" t="s">
        <v>77</v>
      </c>
      <c r="C25" s="230">
        <v>2.4432870370370369E-2</v>
      </c>
      <c r="D25" s="209"/>
      <c r="E25" s="218"/>
    </row>
    <row r="26" spans="1:5">
      <c r="A26" s="208" t="s">
        <v>9</v>
      </c>
      <c r="B26" s="214" t="s">
        <v>31</v>
      </c>
      <c r="C26" s="222">
        <v>3.4872685185185187E-2</v>
      </c>
      <c r="D26" s="225">
        <f>C26+C27</f>
        <v>7.5798611111111108E-2</v>
      </c>
      <c r="E26" s="217" t="s">
        <v>67</v>
      </c>
    </row>
    <row r="27" spans="1:5">
      <c r="A27" s="209"/>
      <c r="B27" s="214" t="s">
        <v>100</v>
      </c>
      <c r="C27" s="222">
        <v>4.0925925925925928E-2</v>
      </c>
      <c r="D27" s="209"/>
      <c r="E27" s="218"/>
    </row>
    <row r="28" spans="1:5" ht="15" customHeight="1">
      <c r="A28" s="208" t="s">
        <v>18</v>
      </c>
      <c r="B28" s="214" t="s">
        <v>91</v>
      </c>
      <c r="C28" s="230">
        <v>2.3009259259259257E-2</v>
      </c>
      <c r="D28" s="225">
        <f>SUM(C28:C29)</f>
        <v>5.1678240740740733E-2</v>
      </c>
      <c r="E28" s="217" t="s">
        <v>69</v>
      </c>
    </row>
    <row r="29" spans="1:5" ht="34.5" customHeight="1">
      <c r="A29" s="209"/>
      <c r="B29" s="214" t="s">
        <v>74</v>
      </c>
      <c r="C29" s="230">
        <v>2.8668981481481479E-2</v>
      </c>
      <c r="D29" s="233"/>
      <c r="E29" s="209"/>
    </row>
    <row r="31" spans="1:5">
      <c r="A31" t="s">
        <v>56</v>
      </c>
    </row>
  </sheetData>
  <mergeCells count="39">
    <mergeCell ref="A28:A29"/>
    <mergeCell ref="D28:D29"/>
    <mergeCell ref="D17:D18"/>
    <mergeCell ref="E17:E18"/>
    <mergeCell ref="E28:E29"/>
    <mergeCell ref="A24:A25"/>
    <mergeCell ref="A26:A27"/>
    <mergeCell ref="A20:A21"/>
    <mergeCell ref="A22:A23"/>
    <mergeCell ref="D22:D23"/>
    <mergeCell ref="E22:E23"/>
    <mergeCell ref="D26:D27"/>
    <mergeCell ref="D24:D25"/>
    <mergeCell ref="E26:E27"/>
    <mergeCell ref="E24:E25"/>
    <mergeCell ref="E7:E8"/>
    <mergeCell ref="E9:E10"/>
    <mergeCell ref="E11:E12"/>
    <mergeCell ref="D20:D21"/>
    <mergeCell ref="E20:E21"/>
    <mergeCell ref="D11:D12"/>
    <mergeCell ref="E13:E14"/>
    <mergeCell ref="E15:E16"/>
    <mergeCell ref="A19:E19"/>
    <mergeCell ref="A7:A8"/>
    <mergeCell ref="D7:D8"/>
    <mergeCell ref="A17:A18"/>
    <mergeCell ref="A9:A10"/>
    <mergeCell ref="A11:A12"/>
    <mergeCell ref="A15:A16"/>
    <mergeCell ref="D9:D10"/>
    <mergeCell ref="A13:A14"/>
    <mergeCell ref="D15:D16"/>
    <mergeCell ref="D13:D14"/>
    <mergeCell ref="A1:E2"/>
    <mergeCell ref="D5:D6"/>
    <mergeCell ref="E5:E6"/>
    <mergeCell ref="A4:E4"/>
    <mergeCell ref="A5:A6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4"/>
  <sheetViews>
    <sheetView tabSelected="1" workbookViewId="0">
      <selection activeCell="J15" sqref="J15"/>
    </sheetView>
  </sheetViews>
  <sheetFormatPr defaultRowHeight="15"/>
  <cols>
    <col min="1" max="1" width="6.140625" customWidth="1"/>
    <col min="2" max="2" width="26.42578125" customWidth="1"/>
    <col min="8" max="8" width="12.5703125" customWidth="1"/>
  </cols>
  <sheetData>
    <row r="1" spans="1:15">
      <c r="A1" t="s">
        <v>102</v>
      </c>
      <c r="C1" s="128" t="s">
        <v>57</v>
      </c>
      <c r="D1" s="128"/>
      <c r="E1" s="128"/>
      <c r="F1" s="128"/>
      <c r="G1" s="128"/>
      <c r="H1" s="128"/>
      <c r="I1" s="128"/>
    </row>
    <row r="2" spans="1:15">
      <c r="C2" s="185"/>
      <c r="D2" s="185"/>
      <c r="E2" s="185"/>
      <c r="F2" s="185"/>
      <c r="G2" s="185"/>
      <c r="H2" s="185"/>
      <c r="I2" s="185"/>
    </row>
    <row r="3" spans="1:15" ht="18.75">
      <c r="A3" s="1"/>
      <c r="B3" s="1"/>
      <c r="C3" s="1"/>
      <c r="D3" s="1"/>
      <c r="E3" s="1"/>
      <c r="F3" s="1"/>
      <c r="G3" s="1"/>
      <c r="H3" s="1"/>
      <c r="I3" s="1"/>
      <c r="J3" s="40"/>
      <c r="K3" s="1"/>
      <c r="L3" s="1"/>
      <c r="M3" s="1"/>
      <c r="N3" s="1"/>
      <c r="O3" s="1"/>
    </row>
    <row r="4" spans="1:15" ht="77.25">
      <c r="A4" s="1"/>
      <c r="B4" s="10"/>
      <c r="C4" s="31" t="s">
        <v>39</v>
      </c>
      <c r="D4" s="34" t="s">
        <v>40</v>
      </c>
      <c r="E4" s="32" t="s">
        <v>43</v>
      </c>
      <c r="F4" s="34" t="s">
        <v>41</v>
      </c>
      <c r="G4" s="31" t="s">
        <v>42</v>
      </c>
      <c r="H4" s="34" t="s">
        <v>41</v>
      </c>
      <c r="I4" s="31" t="s">
        <v>44</v>
      </c>
      <c r="J4" s="19" t="s">
        <v>45</v>
      </c>
      <c r="K4" s="10"/>
      <c r="L4" s="10"/>
      <c r="M4" s="10"/>
      <c r="N4" s="1"/>
      <c r="O4" s="1"/>
    </row>
    <row r="5" spans="1:15" ht="15.75" customHeight="1">
      <c r="A5" s="186" t="s">
        <v>63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ht="25.5">
      <c r="A6" s="25">
        <v>1</v>
      </c>
      <c r="B6" s="82" t="s">
        <v>5</v>
      </c>
      <c r="C6" s="83">
        <v>1</v>
      </c>
      <c r="D6" s="37">
        <v>2</v>
      </c>
      <c r="E6" s="36">
        <v>1</v>
      </c>
      <c r="F6" s="37">
        <v>1</v>
      </c>
      <c r="G6" s="35">
        <v>4</v>
      </c>
      <c r="H6" s="37">
        <v>4</v>
      </c>
      <c r="I6" s="10">
        <f t="shared" ref="I6:I12" si="0">SUM(D6+F6+H6)</f>
        <v>7</v>
      </c>
      <c r="J6" s="43">
        <v>1</v>
      </c>
      <c r="K6" s="10"/>
      <c r="L6" s="10"/>
      <c r="M6" s="10"/>
      <c r="N6" s="1"/>
      <c r="O6" s="1"/>
    </row>
    <row r="7" spans="1:15" ht="15.75">
      <c r="A7" s="63">
        <v>2</v>
      </c>
      <c r="B7" s="67" t="s">
        <v>65</v>
      </c>
      <c r="C7" s="83">
        <v>4</v>
      </c>
      <c r="D7" s="37">
        <v>8</v>
      </c>
      <c r="E7" s="36">
        <v>5</v>
      </c>
      <c r="F7" s="37">
        <v>5</v>
      </c>
      <c r="G7" s="35" t="s">
        <v>67</v>
      </c>
      <c r="H7" s="37">
        <v>3</v>
      </c>
      <c r="I7" s="10">
        <f t="shared" si="0"/>
        <v>16</v>
      </c>
      <c r="J7" s="43">
        <v>4</v>
      </c>
      <c r="K7" s="10"/>
      <c r="L7" s="33"/>
      <c r="M7" s="33"/>
      <c r="N7" s="24"/>
      <c r="O7" s="24"/>
    </row>
    <row r="8" spans="1:15" ht="15.75">
      <c r="A8" s="25">
        <v>3</v>
      </c>
      <c r="B8" s="82" t="s">
        <v>6</v>
      </c>
      <c r="C8" s="83">
        <v>5</v>
      </c>
      <c r="D8" s="37">
        <v>10</v>
      </c>
      <c r="E8" s="36">
        <v>6</v>
      </c>
      <c r="F8" s="37">
        <v>6</v>
      </c>
      <c r="G8" s="35">
        <v>6</v>
      </c>
      <c r="H8" s="37">
        <v>6</v>
      </c>
      <c r="I8" s="10">
        <f t="shared" si="0"/>
        <v>22</v>
      </c>
      <c r="J8" s="43">
        <v>6</v>
      </c>
      <c r="K8" s="10"/>
      <c r="L8" s="10"/>
      <c r="M8" s="10"/>
      <c r="N8" s="1"/>
      <c r="O8" s="1"/>
    </row>
    <row r="9" spans="1:15" ht="25.5">
      <c r="A9" s="25">
        <v>4</v>
      </c>
      <c r="B9" s="66" t="s">
        <v>7</v>
      </c>
      <c r="C9" s="64">
        <v>3</v>
      </c>
      <c r="D9" s="37">
        <v>6</v>
      </c>
      <c r="E9" s="36">
        <v>3</v>
      </c>
      <c r="F9" s="37">
        <v>3</v>
      </c>
      <c r="G9" s="35">
        <v>7</v>
      </c>
      <c r="H9" s="37">
        <v>7</v>
      </c>
      <c r="I9" s="10">
        <f t="shared" si="0"/>
        <v>16</v>
      </c>
      <c r="J9" s="43">
        <v>3</v>
      </c>
      <c r="K9" s="10"/>
      <c r="L9" s="10"/>
      <c r="M9" s="10"/>
      <c r="N9" s="1"/>
      <c r="O9" s="1"/>
    </row>
    <row r="10" spans="1:15" ht="15.75">
      <c r="A10" s="25">
        <v>5</v>
      </c>
      <c r="B10" s="68" t="s">
        <v>9</v>
      </c>
      <c r="C10" s="64">
        <v>7</v>
      </c>
      <c r="D10" s="37">
        <v>14</v>
      </c>
      <c r="E10" s="36">
        <v>7</v>
      </c>
      <c r="F10" s="37">
        <v>7</v>
      </c>
      <c r="G10" s="35">
        <v>5</v>
      </c>
      <c r="H10" s="37">
        <v>5</v>
      </c>
      <c r="I10" s="10">
        <f t="shared" si="0"/>
        <v>26</v>
      </c>
      <c r="J10" s="43"/>
      <c r="K10" s="10"/>
      <c r="L10" s="10"/>
      <c r="M10" s="10"/>
      <c r="N10" s="1"/>
      <c r="O10" s="1"/>
    </row>
    <row r="11" spans="1:15" ht="15.75">
      <c r="A11" s="25">
        <v>6</v>
      </c>
      <c r="B11" s="66" t="s">
        <v>10</v>
      </c>
      <c r="C11" s="64">
        <v>2</v>
      </c>
      <c r="D11" s="37">
        <v>4</v>
      </c>
      <c r="E11" s="36">
        <v>2</v>
      </c>
      <c r="F11" s="37">
        <v>2</v>
      </c>
      <c r="G11" s="35" t="s">
        <v>68</v>
      </c>
      <c r="H11" s="37">
        <v>1</v>
      </c>
      <c r="I11" s="10">
        <f t="shared" si="0"/>
        <v>7</v>
      </c>
      <c r="J11" s="43">
        <v>2</v>
      </c>
      <c r="K11" s="10"/>
      <c r="L11" s="10"/>
      <c r="M11" s="10"/>
      <c r="N11" s="1"/>
      <c r="O11" s="1"/>
    </row>
    <row r="12" spans="1:15" ht="38.25">
      <c r="A12" s="25">
        <v>7</v>
      </c>
      <c r="B12" s="66" t="s">
        <v>17</v>
      </c>
      <c r="C12" s="64">
        <v>6</v>
      </c>
      <c r="D12" s="37">
        <v>12</v>
      </c>
      <c r="E12" s="36">
        <v>4</v>
      </c>
      <c r="F12" s="37">
        <v>4</v>
      </c>
      <c r="G12" s="35" t="s">
        <v>69</v>
      </c>
      <c r="H12" s="37">
        <v>2</v>
      </c>
      <c r="I12" s="10">
        <f t="shared" si="0"/>
        <v>18</v>
      </c>
      <c r="J12" s="43">
        <v>5</v>
      </c>
      <c r="K12" s="10"/>
      <c r="L12" s="10"/>
      <c r="M12" s="10"/>
      <c r="N12" s="1"/>
      <c r="O12" s="1"/>
    </row>
    <row r="13" spans="1:15">
      <c r="A13" s="1"/>
      <c r="B13" s="182" t="s">
        <v>19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4"/>
      <c r="N13" s="1"/>
      <c r="O13" s="1"/>
    </row>
    <row r="14" spans="1:15" ht="25.5">
      <c r="A14" s="1">
        <v>1</v>
      </c>
      <c r="B14" s="66" t="s">
        <v>8</v>
      </c>
      <c r="C14" s="38">
        <v>4</v>
      </c>
      <c r="D14" s="37">
        <v>8</v>
      </c>
      <c r="E14" s="41">
        <v>4</v>
      </c>
      <c r="F14" s="37">
        <v>4</v>
      </c>
      <c r="G14" s="41">
        <v>5</v>
      </c>
      <c r="H14" s="37">
        <v>5</v>
      </c>
      <c r="I14" s="39">
        <f>SUM(D14+F14+H14)</f>
        <v>17</v>
      </c>
      <c r="J14" s="42">
        <v>5</v>
      </c>
      <c r="K14" s="10"/>
      <c r="L14" s="10"/>
      <c r="M14" s="10"/>
      <c r="N14" s="1"/>
      <c r="O14" s="1"/>
    </row>
    <row r="15" spans="1:15" ht="15.75">
      <c r="A15" s="1">
        <v>2</v>
      </c>
      <c r="B15" s="66" t="s">
        <v>9</v>
      </c>
      <c r="C15" s="38">
        <v>5</v>
      </c>
      <c r="D15" s="37">
        <v>10</v>
      </c>
      <c r="E15" s="41">
        <v>3</v>
      </c>
      <c r="F15" s="37">
        <v>3</v>
      </c>
      <c r="G15" s="41" t="s">
        <v>69</v>
      </c>
      <c r="H15" s="37">
        <v>2</v>
      </c>
      <c r="I15" s="39">
        <f>SUM(D15+F15+H15)</f>
        <v>15</v>
      </c>
      <c r="J15" s="42">
        <v>4</v>
      </c>
      <c r="K15" s="10"/>
      <c r="L15" s="10"/>
      <c r="M15" s="10"/>
      <c r="N15" s="1"/>
      <c r="O15" s="1"/>
    </row>
    <row r="16" spans="1:15" ht="15.75">
      <c r="A16" s="1">
        <v>3</v>
      </c>
      <c r="B16" s="66" t="s">
        <v>10</v>
      </c>
      <c r="C16" s="38">
        <v>1</v>
      </c>
      <c r="D16" s="37">
        <v>2</v>
      </c>
      <c r="E16" s="41">
        <v>2</v>
      </c>
      <c r="F16" s="37">
        <v>2</v>
      </c>
      <c r="G16" s="41" t="s">
        <v>68</v>
      </c>
      <c r="H16" s="37">
        <v>1</v>
      </c>
      <c r="I16" s="39">
        <f>SUM(D16+F16+H16)</f>
        <v>5</v>
      </c>
      <c r="J16" s="42">
        <v>1</v>
      </c>
      <c r="K16" s="10"/>
      <c r="L16" s="10"/>
      <c r="M16" s="10"/>
      <c r="N16" s="1"/>
      <c r="O16" s="1"/>
    </row>
    <row r="17" spans="1:15" ht="15.75">
      <c r="A17" s="1">
        <v>4</v>
      </c>
      <c r="B17" s="68" t="s">
        <v>64</v>
      </c>
      <c r="C17" s="38">
        <v>3</v>
      </c>
      <c r="D17" s="37">
        <v>6</v>
      </c>
      <c r="E17" s="41">
        <v>5</v>
      </c>
      <c r="F17" s="37">
        <v>5</v>
      </c>
      <c r="G17" s="41" t="s">
        <v>67</v>
      </c>
      <c r="H17" s="37">
        <v>3</v>
      </c>
      <c r="I17" s="39">
        <f>SUM(D17+F17+H17)</f>
        <v>14</v>
      </c>
      <c r="J17" s="42">
        <v>3</v>
      </c>
      <c r="K17" s="10"/>
      <c r="L17" s="10"/>
      <c r="M17" s="10"/>
      <c r="N17" s="1"/>
      <c r="O17" s="1"/>
    </row>
    <row r="18" spans="1:15" ht="38.25">
      <c r="A18" s="1">
        <v>5</v>
      </c>
      <c r="B18" s="66" t="s">
        <v>18</v>
      </c>
      <c r="C18" s="36">
        <v>2</v>
      </c>
      <c r="D18" s="111">
        <v>4</v>
      </c>
      <c r="E18" s="10">
        <v>1</v>
      </c>
      <c r="F18" s="112">
        <v>1</v>
      </c>
      <c r="G18" s="100">
        <v>4</v>
      </c>
      <c r="H18" s="112">
        <v>4</v>
      </c>
      <c r="I18" s="10">
        <f>SUM(D18+F18+H18)</f>
        <v>9</v>
      </c>
      <c r="J18" s="43">
        <v>2</v>
      </c>
      <c r="K18" s="10"/>
      <c r="L18" s="10"/>
      <c r="M18" s="10"/>
      <c r="N18" s="1"/>
      <c r="O18" s="1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</sheetData>
  <mergeCells count="3">
    <mergeCell ref="B13:M13"/>
    <mergeCell ref="C1:I2"/>
    <mergeCell ref="A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длинная дистанция</vt:lpstr>
      <vt:lpstr>лично-командная дистанция</vt:lpstr>
      <vt:lpstr>конкурсная программа </vt:lpstr>
      <vt:lpstr>Скоростная маркировка веревки</vt:lpstr>
      <vt:lpstr>Итоговый протокол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2024-10-01T10:10:20Z</dcterms:modified>
</cp:coreProperties>
</file>